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6155" windowHeight="6045"/>
  </bookViews>
  <sheets>
    <sheet name="攻撃力計算" sheetId="1" r:id="rId1"/>
  </sheets>
  <calcPr calcId="145621"/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Q28" i="1"/>
  <c r="P28" i="1"/>
  <c r="O28" i="1"/>
  <c r="N28" i="1"/>
  <c r="M28" i="1"/>
  <c r="L28" i="1"/>
  <c r="K28" i="1"/>
  <c r="J28" i="1"/>
  <c r="I28" i="1"/>
  <c r="Q27" i="1"/>
  <c r="P27" i="1"/>
  <c r="O27" i="1"/>
  <c r="N27" i="1"/>
  <c r="M27" i="1"/>
  <c r="L27" i="1"/>
  <c r="K27" i="1"/>
  <c r="J27" i="1"/>
  <c r="I27" i="1"/>
  <c r="Q26" i="1"/>
  <c r="P26" i="1"/>
  <c r="O26" i="1"/>
  <c r="N26" i="1"/>
  <c r="M26" i="1"/>
  <c r="L26" i="1"/>
  <c r="K26" i="1"/>
  <c r="J26" i="1"/>
  <c r="I26" i="1"/>
  <c r="Q25" i="1"/>
  <c r="P25" i="1"/>
  <c r="O25" i="1"/>
  <c r="N25" i="1"/>
  <c r="M25" i="1"/>
  <c r="L25" i="1"/>
  <c r="K25" i="1"/>
  <c r="J25" i="1"/>
  <c r="I25" i="1"/>
  <c r="Q24" i="1"/>
  <c r="P24" i="1"/>
  <c r="O24" i="1"/>
  <c r="N24" i="1"/>
  <c r="M24" i="1"/>
  <c r="L24" i="1"/>
  <c r="K24" i="1"/>
  <c r="J24" i="1"/>
  <c r="I24" i="1"/>
  <c r="Q23" i="1"/>
  <c r="P23" i="1"/>
  <c r="O23" i="1"/>
  <c r="N23" i="1"/>
  <c r="M23" i="1"/>
  <c r="L23" i="1"/>
  <c r="K23" i="1"/>
  <c r="J23" i="1"/>
  <c r="I23" i="1"/>
  <c r="Q22" i="1"/>
  <c r="P22" i="1"/>
  <c r="O22" i="1"/>
  <c r="N22" i="1"/>
  <c r="M22" i="1"/>
  <c r="L22" i="1"/>
  <c r="K22" i="1"/>
  <c r="J22" i="1"/>
  <c r="I22" i="1"/>
  <c r="Q21" i="1"/>
  <c r="P21" i="1"/>
  <c r="O21" i="1"/>
  <c r="N21" i="1"/>
  <c r="M21" i="1"/>
  <c r="L21" i="1"/>
  <c r="K21" i="1"/>
  <c r="J21" i="1"/>
  <c r="I21" i="1"/>
  <c r="Q20" i="1"/>
  <c r="P20" i="1"/>
  <c r="O20" i="1"/>
  <c r="N20" i="1"/>
  <c r="M20" i="1"/>
  <c r="L20" i="1"/>
  <c r="K20" i="1"/>
  <c r="J20" i="1"/>
  <c r="I20" i="1"/>
  <c r="Q19" i="1"/>
  <c r="P19" i="1"/>
  <c r="O19" i="1"/>
  <c r="N19" i="1"/>
  <c r="M19" i="1"/>
  <c r="L19" i="1"/>
  <c r="K19" i="1"/>
  <c r="J19" i="1"/>
  <c r="I19" i="1"/>
  <c r="Q18" i="1"/>
  <c r="P18" i="1"/>
  <c r="O18" i="1"/>
  <c r="N18" i="1"/>
  <c r="M18" i="1"/>
  <c r="L18" i="1"/>
  <c r="K18" i="1"/>
  <c r="J18" i="1"/>
  <c r="I18" i="1"/>
  <c r="Q17" i="1"/>
  <c r="P17" i="1"/>
  <c r="O17" i="1"/>
  <c r="N17" i="1"/>
  <c r="M17" i="1"/>
  <c r="L17" i="1"/>
  <c r="K17" i="1"/>
  <c r="J17" i="1"/>
  <c r="I17" i="1"/>
  <c r="Q16" i="1"/>
  <c r="P16" i="1"/>
  <c r="O16" i="1"/>
  <c r="N16" i="1"/>
  <c r="M16" i="1"/>
  <c r="L16" i="1"/>
  <c r="K16" i="1"/>
  <c r="J16" i="1"/>
  <c r="I16" i="1"/>
  <c r="Q15" i="1"/>
  <c r="P15" i="1"/>
  <c r="O15" i="1"/>
  <c r="N15" i="1"/>
  <c r="M15" i="1"/>
  <c r="L15" i="1"/>
  <c r="K15" i="1"/>
  <c r="J15" i="1"/>
  <c r="I15" i="1"/>
  <c r="Q14" i="1"/>
  <c r="P14" i="1"/>
  <c r="O14" i="1"/>
  <c r="N14" i="1"/>
  <c r="M14" i="1"/>
  <c r="L14" i="1"/>
  <c r="K14" i="1"/>
  <c r="J14" i="1"/>
  <c r="I14" i="1"/>
  <c r="Q13" i="1"/>
  <c r="P13" i="1"/>
  <c r="O13" i="1"/>
  <c r="N13" i="1"/>
  <c r="M13" i="1"/>
  <c r="L13" i="1"/>
  <c r="K13" i="1"/>
  <c r="J13" i="1"/>
  <c r="I13" i="1"/>
  <c r="Q12" i="1"/>
  <c r="P12" i="1"/>
  <c r="O12" i="1"/>
  <c r="N12" i="1"/>
  <c r="M12" i="1"/>
  <c r="L12" i="1"/>
  <c r="K12" i="1"/>
  <c r="J12" i="1"/>
  <c r="I12" i="1"/>
  <c r="Q11" i="1"/>
  <c r="P11" i="1"/>
  <c r="O11" i="1"/>
  <c r="N11" i="1"/>
  <c r="M11" i="1"/>
  <c r="L11" i="1"/>
  <c r="K11" i="1"/>
  <c r="J11" i="1"/>
  <c r="I11" i="1"/>
  <c r="Q10" i="1"/>
  <c r="P10" i="1"/>
  <c r="O10" i="1"/>
  <c r="N10" i="1"/>
  <c r="M10" i="1"/>
  <c r="L10" i="1"/>
  <c r="K10" i="1"/>
  <c r="J10" i="1"/>
  <c r="I10" i="1"/>
  <c r="Q9" i="1"/>
  <c r="P9" i="1"/>
  <c r="O9" i="1"/>
  <c r="N9" i="1"/>
  <c r="M9" i="1"/>
  <c r="L9" i="1"/>
  <c r="K9" i="1"/>
  <c r="J9" i="1"/>
  <c r="I9" i="1"/>
  <c r="Q8" i="1"/>
  <c r="P8" i="1"/>
  <c r="O8" i="1"/>
  <c r="N8" i="1"/>
  <c r="M8" i="1"/>
  <c r="L8" i="1"/>
  <c r="K8" i="1"/>
  <c r="J8" i="1"/>
  <c r="I8" i="1"/>
  <c r="Q7" i="1"/>
  <c r="P7" i="1"/>
  <c r="O7" i="1"/>
  <c r="N7" i="1"/>
  <c r="M7" i="1"/>
  <c r="L7" i="1"/>
  <c r="K7" i="1"/>
  <c r="J7" i="1"/>
  <c r="I7" i="1"/>
  <c r="Q6" i="1"/>
  <c r="P6" i="1"/>
  <c r="O6" i="1"/>
  <c r="N6" i="1"/>
  <c r="M6" i="1"/>
  <c r="L6" i="1"/>
  <c r="K6" i="1"/>
  <c r="J6" i="1"/>
  <c r="I6" i="1"/>
  <c r="Q5" i="1"/>
  <c r="P5" i="1"/>
  <c r="O5" i="1"/>
  <c r="N5" i="1"/>
  <c r="M5" i="1"/>
  <c r="L5" i="1"/>
  <c r="K5" i="1"/>
  <c r="J5" i="1"/>
  <c r="I5" i="1"/>
  <c r="Q4" i="1"/>
  <c r="P4" i="1"/>
  <c r="O4" i="1"/>
  <c r="N4" i="1"/>
  <c r="M4" i="1"/>
  <c r="L4" i="1"/>
  <c r="K4" i="1"/>
  <c r="J4" i="1"/>
  <c r="I4" i="1"/>
  <c r="Q3" i="1"/>
  <c r="P3" i="1"/>
  <c r="O3" i="1"/>
  <c r="N3" i="1"/>
  <c r="M3" i="1"/>
  <c r="L3" i="1"/>
  <c r="K3" i="1"/>
  <c r="J3" i="1"/>
  <c r="I3" i="1"/>
</calcChain>
</file>

<file path=xl/sharedStrings.xml><?xml version="1.0" encoding="utf-8"?>
<sst xmlns="http://schemas.openxmlformats.org/spreadsheetml/2006/main" count="73" uniqueCount="30">
  <si>
    <t>物理攻撃力</t>
    <rPh sb="0" eb="2">
      <t>ブツリ</t>
    </rPh>
    <rPh sb="2" eb="5">
      <t>コウゲキリョク</t>
    </rPh>
    <phoneticPr fontId="1"/>
  </si>
  <si>
    <t>魔法攻撃力</t>
    <rPh sb="0" eb="2">
      <t>マホウ</t>
    </rPh>
    <rPh sb="2" eb="5">
      <t>コウゲキリョク</t>
    </rPh>
    <phoneticPr fontId="1"/>
  </si>
  <si>
    <t>種別</t>
    <rPh sb="0" eb="2">
      <t>シュベツ</t>
    </rPh>
    <phoneticPr fontId="1"/>
  </si>
  <si>
    <t>ランク</t>
    <phoneticPr fontId="1"/>
  </si>
  <si>
    <t>基礎値[B]</t>
    <rPh sb="0" eb="2">
      <t>キソ</t>
    </rPh>
    <rPh sb="2" eb="3">
      <t>チ</t>
    </rPh>
    <phoneticPr fontId="1"/>
  </si>
  <si>
    <t>攻撃速度[s]</t>
    <rPh sb="0" eb="2">
      <t>コウゲキ</t>
    </rPh>
    <rPh sb="2" eb="4">
      <t>ソクド</t>
    </rPh>
    <phoneticPr fontId="1"/>
  </si>
  <si>
    <t>ＭＩＮ</t>
    <phoneticPr fontId="1"/>
  </si>
  <si>
    <t>ＭＡＸ</t>
    <phoneticPr fontId="1"/>
  </si>
  <si>
    <t>MIN</t>
    <phoneticPr fontId="1"/>
  </si>
  <si>
    <t>MAX</t>
    <phoneticPr fontId="1"/>
  </si>
  <si>
    <t>B*s</t>
    <phoneticPr fontId="1"/>
  </si>
  <si>
    <t>MAX-MIN</t>
    <phoneticPr fontId="1"/>
  </si>
  <si>
    <t>MIN/B</t>
    <phoneticPr fontId="1"/>
  </si>
  <si>
    <t>MAX/B</t>
    <phoneticPr fontId="1"/>
  </si>
  <si>
    <t>B*s*?%</t>
    <phoneticPr fontId="1"/>
  </si>
  <si>
    <t>B*(s+?)</t>
    <phoneticPr fontId="1"/>
  </si>
  <si>
    <t>min/(s+?)</t>
    <phoneticPr fontId="1"/>
  </si>
  <si>
    <t>max/(s+?)</t>
    <phoneticPr fontId="1"/>
  </si>
  <si>
    <t>片手剣</t>
    <rPh sb="0" eb="3">
      <t>カタテケン</t>
    </rPh>
    <phoneticPr fontId="1"/>
  </si>
  <si>
    <t>★１</t>
    <phoneticPr fontId="1"/>
  </si>
  <si>
    <t>★２</t>
    <phoneticPr fontId="1"/>
  </si>
  <si>
    <t>★２Ｒ</t>
    <phoneticPr fontId="1"/>
  </si>
  <si>
    <t>★３</t>
    <phoneticPr fontId="1"/>
  </si>
  <si>
    <t>★３Ｒ</t>
    <phoneticPr fontId="1"/>
  </si>
  <si>
    <t>★４</t>
    <phoneticPr fontId="1"/>
  </si>
  <si>
    <t>★４Ｒ</t>
    <phoneticPr fontId="1"/>
  </si>
  <si>
    <t>★５</t>
    <phoneticPr fontId="1"/>
  </si>
  <si>
    <t>★５Ｒ</t>
    <phoneticPr fontId="1"/>
  </si>
  <si>
    <t>片手鈍器</t>
    <rPh sb="0" eb="2">
      <t>カタテ</t>
    </rPh>
    <rPh sb="2" eb="4">
      <t>ドンキ</t>
    </rPh>
    <phoneticPr fontId="1"/>
  </si>
  <si>
    <t>短剣</t>
    <rPh sb="0" eb="2">
      <t>タンケン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</si>
</sst>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9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workbookViewId="0">
      <selection activeCell="Q29" sqref="Q29"/>
    </sheetView>
  </sheetViews>
  <sheetFormatPr defaultRowHeight="13.5" outlineLevelCol="2" x14ac:dyDescent="0.15"/>
  <cols>
    <col min="7" max="8" width="9" hidden="1" customWidth="1" outlineLevel="2"/>
    <col min="9" max="13" width="0" hidden="1" customWidth="1" outlineLevel="1"/>
    <col min="14" max="14" width="9" collapsed="1"/>
  </cols>
  <sheetData>
    <row r="1" spans="1:17" x14ac:dyDescent="0.15">
      <c r="E1" t="s">
        <v>0</v>
      </c>
      <c r="G1" t="s">
        <v>1</v>
      </c>
      <c r="M1" s="1">
        <v>0.95</v>
      </c>
      <c r="N1">
        <v>-0.1</v>
      </c>
      <c r="O1">
        <v>0.1</v>
      </c>
      <c r="P1">
        <v>-0.1</v>
      </c>
      <c r="Q1">
        <v>0.1</v>
      </c>
    </row>
    <row r="2" spans="1:17" x14ac:dyDescent="0.1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t="s">
        <v>15</v>
      </c>
      <c r="O2" t="s">
        <v>15</v>
      </c>
      <c r="P2" t="s">
        <v>16</v>
      </c>
      <c r="Q2" t="s">
        <v>17</v>
      </c>
    </row>
    <row r="3" spans="1:17" x14ac:dyDescent="0.15">
      <c r="A3" t="s">
        <v>18</v>
      </c>
      <c r="B3" t="s">
        <v>19</v>
      </c>
      <c r="C3">
        <v>8</v>
      </c>
      <c r="D3">
        <v>1.2</v>
      </c>
      <c r="E3">
        <v>10</v>
      </c>
      <c r="F3">
        <v>11</v>
      </c>
      <c r="I3">
        <f>C3*D3</f>
        <v>9.6</v>
      </c>
      <c r="J3">
        <f>F3-E3</f>
        <v>1</v>
      </c>
      <c r="K3">
        <f>E3/C3</f>
        <v>1.25</v>
      </c>
      <c r="L3">
        <f>F3/C3</f>
        <v>1.375</v>
      </c>
      <c r="M3">
        <f>C3*D3*M$1</f>
        <v>9.1199999999999992</v>
      </c>
      <c r="N3">
        <f>C3*(D3+N$1)</f>
        <v>8.7999999999999989</v>
      </c>
      <c r="O3">
        <f>C3*(D3+O$1)</f>
        <v>10.4</v>
      </c>
      <c r="P3">
        <f>E3/(D3+P$1)</f>
        <v>9.0909090909090917</v>
      </c>
      <c r="Q3">
        <f>F3/(D3+Q$1)</f>
        <v>8.4615384615384617</v>
      </c>
    </row>
    <row r="4" spans="1:17" x14ac:dyDescent="0.15">
      <c r="A4" t="s">
        <v>18</v>
      </c>
      <c r="B4" t="s">
        <v>20</v>
      </c>
      <c r="C4">
        <v>13</v>
      </c>
      <c r="D4">
        <v>1.2</v>
      </c>
      <c r="E4">
        <v>15</v>
      </c>
      <c r="F4">
        <v>17</v>
      </c>
      <c r="I4">
        <f t="shared" ref="I4:I29" si="0">C4*D4</f>
        <v>15.6</v>
      </c>
      <c r="J4">
        <f t="shared" ref="J4:J29" si="1">F4-E4</f>
        <v>2</v>
      </c>
      <c r="K4">
        <f t="shared" ref="K4:K29" si="2">E4/C4</f>
        <v>1.1538461538461537</v>
      </c>
      <c r="L4">
        <f t="shared" ref="L4:L29" si="3">F4/C4</f>
        <v>1.3076923076923077</v>
      </c>
      <c r="M4">
        <f t="shared" ref="M4:M29" si="4">C4*D4*M$1</f>
        <v>14.819999999999999</v>
      </c>
      <c r="N4">
        <f t="shared" ref="N4:N29" si="5">C4*(D4+N$1)</f>
        <v>14.299999999999999</v>
      </c>
      <c r="O4">
        <f t="shared" ref="O4:O29" si="6">C4*(D4+O$1)</f>
        <v>16.900000000000002</v>
      </c>
      <c r="P4">
        <f t="shared" ref="P4:P29" si="7">E4/(D4+P$1)</f>
        <v>13.636363636363638</v>
      </c>
      <c r="Q4">
        <f t="shared" ref="Q4:Q29" si="8">F4/(D4+Q$1)</f>
        <v>13.076923076923077</v>
      </c>
    </row>
    <row r="5" spans="1:17" x14ac:dyDescent="0.15">
      <c r="A5" t="s">
        <v>18</v>
      </c>
      <c r="B5" t="s">
        <v>21</v>
      </c>
      <c r="C5">
        <v>15</v>
      </c>
      <c r="D5">
        <v>1.2</v>
      </c>
      <c r="E5">
        <v>17</v>
      </c>
      <c r="F5">
        <v>19</v>
      </c>
      <c r="I5">
        <f t="shared" si="0"/>
        <v>18</v>
      </c>
      <c r="J5">
        <f t="shared" si="1"/>
        <v>2</v>
      </c>
      <c r="K5">
        <f t="shared" si="2"/>
        <v>1.1333333333333333</v>
      </c>
      <c r="L5">
        <f t="shared" si="3"/>
        <v>1.2666666666666666</v>
      </c>
      <c r="M5">
        <f t="shared" si="4"/>
        <v>17.099999999999998</v>
      </c>
      <c r="N5">
        <f t="shared" si="5"/>
        <v>16.499999999999996</v>
      </c>
      <c r="O5">
        <f t="shared" si="6"/>
        <v>19.5</v>
      </c>
      <c r="P5">
        <f t="shared" si="7"/>
        <v>15.454545454545457</v>
      </c>
      <c r="Q5">
        <f t="shared" si="8"/>
        <v>14.615384615384615</v>
      </c>
    </row>
    <row r="6" spans="1:17" x14ac:dyDescent="0.15">
      <c r="A6" t="s">
        <v>18</v>
      </c>
      <c r="B6" t="s">
        <v>22</v>
      </c>
      <c r="C6">
        <v>20</v>
      </c>
      <c r="D6">
        <v>1.2</v>
      </c>
      <c r="E6">
        <v>23</v>
      </c>
      <c r="F6">
        <v>27</v>
      </c>
      <c r="I6">
        <f t="shared" si="0"/>
        <v>24</v>
      </c>
      <c r="J6">
        <f t="shared" si="1"/>
        <v>4</v>
      </c>
      <c r="K6">
        <f t="shared" si="2"/>
        <v>1.1499999999999999</v>
      </c>
      <c r="L6">
        <f t="shared" si="3"/>
        <v>1.35</v>
      </c>
      <c r="M6">
        <f t="shared" si="4"/>
        <v>22.799999999999997</v>
      </c>
      <c r="N6">
        <f t="shared" si="5"/>
        <v>21.999999999999996</v>
      </c>
      <c r="O6">
        <f t="shared" si="6"/>
        <v>26</v>
      </c>
      <c r="P6">
        <f t="shared" si="7"/>
        <v>20.90909090909091</v>
      </c>
      <c r="Q6">
        <f t="shared" si="8"/>
        <v>20.76923076923077</v>
      </c>
    </row>
    <row r="7" spans="1:17" x14ac:dyDescent="0.15">
      <c r="A7" t="s">
        <v>18</v>
      </c>
      <c r="B7" t="s">
        <v>23</v>
      </c>
      <c r="C7">
        <v>24</v>
      </c>
      <c r="D7">
        <v>1.2</v>
      </c>
      <c r="E7">
        <v>27</v>
      </c>
      <c r="F7">
        <v>31</v>
      </c>
      <c r="I7">
        <f t="shared" si="0"/>
        <v>28.799999999999997</v>
      </c>
      <c r="J7">
        <f t="shared" si="1"/>
        <v>4</v>
      </c>
      <c r="K7">
        <f t="shared" si="2"/>
        <v>1.125</v>
      </c>
      <c r="L7">
        <f t="shared" si="3"/>
        <v>1.2916666666666667</v>
      </c>
      <c r="M7">
        <f t="shared" si="4"/>
        <v>27.359999999999996</v>
      </c>
      <c r="N7">
        <f t="shared" si="5"/>
        <v>26.4</v>
      </c>
      <c r="O7">
        <f t="shared" si="6"/>
        <v>31.200000000000003</v>
      </c>
      <c r="P7">
        <f t="shared" si="7"/>
        <v>24.545454545454547</v>
      </c>
      <c r="Q7">
        <f t="shared" si="8"/>
        <v>23.846153846153847</v>
      </c>
    </row>
    <row r="8" spans="1:17" x14ac:dyDescent="0.15">
      <c r="A8" t="s">
        <v>18</v>
      </c>
      <c r="B8" t="s">
        <v>24</v>
      </c>
      <c r="C8">
        <v>30</v>
      </c>
      <c r="D8">
        <v>1.2</v>
      </c>
      <c r="E8">
        <v>34</v>
      </c>
      <c r="F8">
        <v>39</v>
      </c>
      <c r="I8">
        <f t="shared" si="0"/>
        <v>36</v>
      </c>
      <c r="J8">
        <f t="shared" si="1"/>
        <v>5</v>
      </c>
      <c r="K8">
        <f t="shared" si="2"/>
        <v>1.1333333333333333</v>
      </c>
      <c r="L8">
        <f t="shared" si="3"/>
        <v>1.3</v>
      </c>
      <c r="M8">
        <f t="shared" si="4"/>
        <v>34.199999999999996</v>
      </c>
      <c r="N8">
        <f t="shared" si="5"/>
        <v>32.999999999999993</v>
      </c>
      <c r="O8">
        <f t="shared" si="6"/>
        <v>39</v>
      </c>
      <c r="P8">
        <f t="shared" si="7"/>
        <v>30.909090909090914</v>
      </c>
      <c r="Q8">
        <f t="shared" si="8"/>
        <v>30</v>
      </c>
    </row>
    <row r="9" spans="1:17" x14ac:dyDescent="0.15">
      <c r="A9" t="s">
        <v>18</v>
      </c>
      <c r="B9" t="s">
        <v>25</v>
      </c>
      <c r="C9">
        <v>35</v>
      </c>
      <c r="D9">
        <v>1.2</v>
      </c>
      <c r="E9">
        <v>39</v>
      </c>
      <c r="F9">
        <v>45</v>
      </c>
      <c r="I9">
        <f t="shared" si="0"/>
        <v>42</v>
      </c>
      <c r="J9">
        <f t="shared" si="1"/>
        <v>6</v>
      </c>
      <c r="K9">
        <f t="shared" si="2"/>
        <v>1.1142857142857143</v>
      </c>
      <c r="L9">
        <f t="shared" si="3"/>
        <v>1.2857142857142858</v>
      </c>
      <c r="M9">
        <f t="shared" si="4"/>
        <v>39.9</v>
      </c>
      <c r="N9">
        <f t="shared" si="5"/>
        <v>38.499999999999993</v>
      </c>
      <c r="O9">
        <f t="shared" si="6"/>
        <v>45.5</v>
      </c>
      <c r="P9">
        <f t="shared" si="7"/>
        <v>35.45454545454546</v>
      </c>
      <c r="Q9">
        <f t="shared" si="8"/>
        <v>34.615384615384613</v>
      </c>
    </row>
    <row r="10" spans="1:17" x14ac:dyDescent="0.15">
      <c r="A10" t="s">
        <v>18</v>
      </c>
      <c r="B10" t="s">
        <v>26</v>
      </c>
      <c r="C10">
        <v>41</v>
      </c>
      <c r="D10">
        <v>1.2</v>
      </c>
      <c r="E10">
        <v>47</v>
      </c>
      <c r="F10">
        <v>54</v>
      </c>
      <c r="I10">
        <f t="shared" si="0"/>
        <v>49.199999999999996</v>
      </c>
      <c r="J10">
        <f t="shared" si="1"/>
        <v>7</v>
      </c>
      <c r="K10">
        <f t="shared" si="2"/>
        <v>1.1463414634146341</v>
      </c>
      <c r="L10">
        <f t="shared" si="3"/>
        <v>1.3170731707317074</v>
      </c>
      <c r="M10">
        <f t="shared" si="4"/>
        <v>46.739999999999995</v>
      </c>
      <c r="N10">
        <f t="shared" si="5"/>
        <v>45.099999999999994</v>
      </c>
      <c r="O10">
        <f t="shared" si="6"/>
        <v>53.300000000000004</v>
      </c>
      <c r="P10">
        <f t="shared" si="7"/>
        <v>42.727272727272734</v>
      </c>
      <c r="Q10">
        <f t="shared" si="8"/>
        <v>41.53846153846154</v>
      </c>
    </row>
    <row r="11" spans="1:17" x14ac:dyDescent="0.15">
      <c r="A11" t="s">
        <v>18</v>
      </c>
      <c r="B11" t="s">
        <v>27</v>
      </c>
      <c r="C11">
        <v>48</v>
      </c>
      <c r="D11">
        <v>1.2</v>
      </c>
      <c r="E11">
        <v>54</v>
      </c>
      <c r="F11">
        <v>62</v>
      </c>
      <c r="I11">
        <f t="shared" si="0"/>
        <v>57.599999999999994</v>
      </c>
      <c r="J11">
        <f t="shared" si="1"/>
        <v>8</v>
      </c>
      <c r="K11">
        <f t="shared" si="2"/>
        <v>1.125</v>
      </c>
      <c r="L11">
        <f t="shared" si="3"/>
        <v>1.2916666666666667</v>
      </c>
      <c r="M11">
        <f t="shared" si="4"/>
        <v>54.719999999999992</v>
      </c>
      <c r="N11">
        <f t="shared" si="5"/>
        <v>52.8</v>
      </c>
      <c r="O11">
        <f t="shared" si="6"/>
        <v>62.400000000000006</v>
      </c>
      <c r="P11">
        <f t="shared" si="7"/>
        <v>49.090909090909093</v>
      </c>
      <c r="Q11">
        <f t="shared" si="8"/>
        <v>47.692307692307693</v>
      </c>
    </row>
    <row r="12" spans="1:17" x14ac:dyDescent="0.15">
      <c r="A12" t="s">
        <v>28</v>
      </c>
      <c r="B12" t="s">
        <v>19</v>
      </c>
      <c r="C12">
        <v>8</v>
      </c>
      <c r="D12">
        <v>1.3</v>
      </c>
      <c r="E12">
        <v>10</v>
      </c>
      <c r="F12">
        <v>12</v>
      </c>
      <c r="G12">
        <v>9</v>
      </c>
      <c r="H12">
        <v>11</v>
      </c>
      <c r="I12">
        <f t="shared" si="0"/>
        <v>10.4</v>
      </c>
      <c r="J12">
        <f t="shared" si="1"/>
        <v>2</v>
      </c>
      <c r="K12">
        <f t="shared" si="2"/>
        <v>1.25</v>
      </c>
      <c r="L12">
        <f t="shared" si="3"/>
        <v>1.5</v>
      </c>
      <c r="M12">
        <f t="shared" si="4"/>
        <v>9.879999999999999</v>
      </c>
      <c r="N12">
        <f t="shared" si="5"/>
        <v>9.6</v>
      </c>
      <c r="O12">
        <f t="shared" si="6"/>
        <v>11.200000000000001</v>
      </c>
      <c r="P12">
        <f t="shared" si="7"/>
        <v>8.3333333333333339</v>
      </c>
      <c r="Q12">
        <f t="shared" si="8"/>
        <v>8.5714285714285712</v>
      </c>
    </row>
    <row r="13" spans="1:17" x14ac:dyDescent="0.15">
      <c r="A13" t="s">
        <v>28</v>
      </c>
      <c r="B13" t="s">
        <v>20</v>
      </c>
      <c r="C13">
        <v>13</v>
      </c>
      <c r="D13">
        <v>1.3</v>
      </c>
      <c r="E13">
        <v>16</v>
      </c>
      <c r="F13">
        <v>18</v>
      </c>
      <c r="G13">
        <v>14</v>
      </c>
      <c r="H13">
        <v>16</v>
      </c>
      <c r="I13">
        <f t="shared" si="0"/>
        <v>16.900000000000002</v>
      </c>
      <c r="J13">
        <f t="shared" si="1"/>
        <v>2</v>
      </c>
      <c r="K13">
        <f t="shared" si="2"/>
        <v>1.2307692307692308</v>
      </c>
      <c r="L13">
        <f t="shared" si="3"/>
        <v>1.3846153846153846</v>
      </c>
      <c r="M13">
        <f t="shared" si="4"/>
        <v>16.055</v>
      </c>
      <c r="N13">
        <f t="shared" si="5"/>
        <v>15.6</v>
      </c>
      <c r="O13">
        <f t="shared" si="6"/>
        <v>18.200000000000003</v>
      </c>
      <c r="P13">
        <f t="shared" si="7"/>
        <v>13.333333333333334</v>
      </c>
      <c r="Q13">
        <f t="shared" si="8"/>
        <v>12.857142857142856</v>
      </c>
    </row>
    <row r="14" spans="1:17" x14ac:dyDescent="0.15">
      <c r="A14" t="s">
        <v>28</v>
      </c>
      <c r="B14" t="s">
        <v>21</v>
      </c>
      <c r="C14">
        <v>14</v>
      </c>
      <c r="D14">
        <v>1.3</v>
      </c>
      <c r="E14">
        <v>18</v>
      </c>
      <c r="F14">
        <v>21</v>
      </c>
      <c r="G14">
        <v>16</v>
      </c>
      <c r="H14">
        <v>19</v>
      </c>
      <c r="I14">
        <f t="shared" si="0"/>
        <v>18.2</v>
      </c>
      <c r="J14">
        <f t="shared" si="1"/>
        <v>3</v>
      </c>
      <c r="K14">
        <f t="shared" si="2"/>
        <v>1.2857142857142858</v>
      </c>
      <c r="L14">
        <f t="shared" si="3"/>
        <v>1.5</v>
      </c>
      <c r="M14">
        <f t="shared" si="4"/>
        <v>17.29</v>
      </c>
      <c r="N14">
        <f t="shared" si="5"/>
        <v>16.8</v>
      </c>
      <c r="O14">
        <f t="shared" si="6"/>
        <v>19.600000000000001</v>
      </c>
      <c r="P14">
        <f t="shared" si="7"/>
        <v>15</v>
      </c>
      <c r="Q14">
        <f t="shared" si="8"/>
        <v>14.999999999999998</v>
      </c>
    </row>
    <row r="15" spans="1:17" x14ac:dyDescent="0.15">
      <c r="A15" t="s">
        <v>28</v>
      </c>
      <c r="B15" t="s">
        <v>22</v>
      </c>
      <c r="C15">
        <v>20</v>
      </c>
      <c r="D15">
        <v>1.3</v>
      </c>
      <c r="E15">
        <v>25</v>
      </c>
      <c r="F15">
        <v>29</v>
      </c>
      <c r="G15">
        <v>22</v>
      </c>
      <c r="H15">
        <v>26</v>
      </c>
      <c r="I15">
        <f t="shared" si="0"/>
        <v>26</v>
      </c>
      <c r="J15">
        <f t="shared" si="1"/>
        <v>4</v>
      </c>
      <c r="K15">
        <f t="shared" si="2"/>
        <v>1.25</v>
      </c>
      <c r="L15">
        <f t="shared" si="3"/>
        <v>1.45</v>
      </c>
      <c r="M15">
        <f t="shared" si="4"/>
        <v>24.7</v>
      </c>
      <c r="N15">
        <f t="shared" si="5"/>
        <v>24</v>
      </c>
      <c r="O15">
        <f t="shared" si="6"/>
        <v>28.000000000000004</v>
      </c>
      <c r="P15">
        <f t="shared" si="7"/>
        <v>20.833333333333336</v>
      </c>
      <c r="Q15">
        <f t="shared" si="8"/>
        <v>20.714285714285712</v>
      </c>
    </row>
    <row r="16" spans="1:17" x14ac:dyDescent="0.15">
      <c r="A16" t="s">
        <v>28</v>
      </c>
      <c r="B16" t="s">
        <v>23</v>
      </c>
      <c r="C16">
        <v>23</v>
      </c>
      <c r="D16">
        <v>1.3</v>
      </c>
      <c r="E16">
        <v>29</v>
      </c>
      <c r="F16">
        <v>33</v>
      </c>
      <c r="G16">
        <v>26</v>
      </c>
      <c r="H16">
        <v>30</v>
      </c>
      <c r="I16">
        <f t="shared" si="0"/>
        <v>29.900000000000002</v>
      </c>
      <c r="J16">
        <f t="shared" si="1"/>
        <v>4</v>
      </c>
      <c r="K16">
        <f t="shared" si="2"/>
        <v>1.2608695652173914</v>
      </c>
      <c r="L16">
        <f t="shared" si="3"/>
        <v>1.4347826086956521</v>
      </c>
      <c r="M16">
        <f t="shared" si="4"/>
        <v>28.405000000000001</v>
      </c>
      <c r="N16">
        <f t="shared" si="5"/>
        <v>27.599999999999998</v>
      </c>
      <c r="O16">
        <f t="shared" si="6"/>
        <v>32.200000000000003</v>
      </c>
      <c r="P16">
        <f t="shared" si="7"/>
        <v>24.166666666666668</v>
      </c>
      <c r="Q16">
        <f t="shared" si="8"/>
        <v>23.571428571428569</v>
      </c>
    </row>
    <row r="17" spans="1:17" x14ac:dyDescent="0.15">
      <c r="A17" t="s">
        <v>28</v>
      </c>
      <c r="B17" t="s">
        <v>24</v>
      </c>
      <c r="C17">
        <v>30</v>
      </c>
      <c r="D17">
        <v>1.3</v>
      </c>
      <c r="E17">
        <v>37</v>
      </c>
      <c r="F17">
        <v>43</v>
      </c>
      <c r="G17">
        <v>33</v>
      </c>
      <c r="H17">
        <v>38</v>
      </c>
      <c r="I17">
        <f t="shared" si="0"/>
        <v>39</v>
      </c>
      <c r="J17">
        <f t="shared" si="1"/>
        <v>6</v>
      </c>
      <c r="K17">
        <f t="shared" si="2"/>
        <v>1.2333333333333334</v>
      </c>
      <c r="L17">
        <f t="shared" si="3"/>
        <v>1.4333333333333333</v>
      </c>
      <c r="M17">
        <f t="shared" si="4"/>
        <v>37.049999999999997</v>
      </c>
      <c r="N17">
        <f t="shared" si="5"/>
        <v>36</v>
      </c>
      <c r="O17">
        <f t="shared" si="6"/>
        <v>42.000000000000007</v>
      </c>
      <c r="P17">
        <f t="shared" si="7"/>
        <v>30.833333333333336</v>
      </c>
      <c r="Q17">
        <f t="shared" si="8"/>
        <v>30.714285714285712</v>
      </c>
    </row>
    <row r="18" spans="1:17" x14ac:dyDescent="0.15">
      <c r="A18" t="s">
        <v>28</v>
      </c>
      <c r="B18" t="s">
        <v>25</v>
      </c>
      <c r="C18">
        <v>35</v>
      </c>
      <c r="D18">
        <v>1.3</v>
      </c>
      <c r="E18">
        <v>43</v>
      </c>
      <c r="F18">
        <v>49</v>
      </c>
      <c r="G18">
        <v>38</v>
      </c>
      <c r="H18">
        <v>44</v>
      </c>
      <c r="I18">
        <f t="shared" si="0"/>
        <v>45.5</v>
      </c>
      <c r="J18">
        <f t="shared" si="1"/>
        <v>6</v>
      </c>
      <c r="K18">
        <f t="shared" si="2"/>
        <v>1.2285714285714286</v>
      </c>
      <c r="L18">
        <f t="shared" si="3"/>
        <v>1.4</v>
      </c>
      <c r="M18">
        <f t="shared" si="4"/>
        <v>43.225000000000001</v>
      </c>
      <c r="N18">
        <f t="shared" si="5"/>
        <v>42</v>
      </c>
      <c r="O18">
        <f t="shared" si="6"/>
        <v>49.000000000000007</v>
      </c>
      <c r="P18">
        <f t="shared" si="7"/>
        <v>35.833333333333336</v>
      </c>
      <c r="Q18">
        <f t="shared" si="8"/>
        <v>35</v>
      </c>
    </row>
    <row r="19" spans="1:17" x14ac:dyDescent="0.15">
      <c r="A19" t="s">
        <v>28</v>
      </c>
      <c r="B19" t="s">
        <v>26</v>
      </c>
      <c r="C19">
        <v>41</v>
      </c>
      <c r="D19">
        <v>1.3</v>
      </c>
      <c r="E19">
        <v>51</v>
      </c>
      <c r="F19">
        <v>58</v>
      </c>
      <c r="G19">
        <v>45</v>
      </c>
      <c r="H19">
        <v>52</v>
      </c>
      <c r="I19">
        <f t="shared" si="0"/>
        <v>53.300000000000004</v>
      </c>
      <c r="J19">
        <f t="shared" si="1"/>
        <v>7</v>
      </c>
      <c r="K19">
        <f t="shared" si="2"/>
        <v>1.2439024390243902</v>
      </c>
      <c r="L19">
        <f t="shared" si="3"/>
        <v>1.4146341463414633</v>
      </c>
      <c r="M19">
        <f t="shared" si="4"/>
        <v>50.635000000000005</v>
      </c>
      <c r="N19">
        <f t="shared" si="5"/>
        <v>49.199999999999996</v>
      </c>
      <c r="O19">
        <f t="shared" si="6"/>
        <v>57.400000000000006</v>
      </c>
      <c r="P19">
        <f t="shared" si="7"/>
        <v>42.5</v>
      </c>
      <c r="Q19">
        <f t="shared" si="8"/>
        <v>41.428571428571423</v>
      </c>
    </row>
    <row r="20" spans="1:17" x14ac:dyDescent="0.15">
      <c r="A20" t="s">
        <v>28</v>
      </c>
      <c r="B20" t="s">
        <v>27</v>
      </c>
      <c r="C20">
        <v>48</v>
      </c>
      <c r="D20">
        <v>1.3</v>
      </c>
      <c r="E20">
        <v>59</v>
      </c>
      <c r="F20">
        <v>67</v>
      </c>
      <c r="G20">
        <v>52</v>
      </c>
      <c r="H20">
        <v>60</v>
      </c>
      <c r="I20">
        <f t="shared" si="0"/>
        <v>62.400000000000006</v>
      </c>
      <c r="J20">
        <f t="shared" si="1"/>
        <v>8</v>
      </c>
      <c r="K20">
        <f t="shared" si="2"/>
        <v>1.2291666666666667</v>
      </c>
      <c r="L20">
        <f t="shared" si="3"/>
        <v>1.3958333333333333</v>
      </c>
      <c r="M20">
        <f t="shared" si="4"/>
        <v>59.28</v>
      </c>
      <c r="N20">
        <f t="shared" si="5"/>
        <v>57.599999999999994</v>
      </c>
      <c r="O20">
        <f t="shared" si="6"/>
        <v>67.2</v>
      </c>
      <c r="P20">
        <f t="shared" si="7"/>
        <v>49.166666666666671</v>
      </c>
      <c r="Q20">
        <f t="shared" si="8"/>
        <v>47.857142857142854</v>
      </c>
    </row>
    <row r="21" spans="1:17" x14ac:dyDescent="0.15">
      <c r="A21" t="s">
        <v>29</v>
      </c>
      <c r="B21" t="s">
        <v>19</v>
      </c>
      <c r="C21">
        <v>7</v>
      </c>
      <c r="D21">
        <v>1.6</v>
      </c>
      <c r="E21">
        <v>12</v>
      </c>
      <c r="F21">
        <v>13</v>
      </c>
      <c r="I21">
        <f t="shared" si="0"/>
        <v>11.200000000000001</v>
      </c>
      <c r="J21">
        <f t="shared" si="1"/>
        <v>1</v>
      </c>
      <c r="K21">
        <f t="shared" si="2"/>
        <v>1.7142857142857142</v>
      </c>
      <c r="L21">
        <f t="shared" si="3"/>
        <v>1.8571428571428572</v>
      </c>
      <c r="M21">
        <f t="shared" si="4"/>
        <v>10.64</v>
      </c>
      <c r="N21">
        <f t="shared" si="5"/>
        <v>10.5</v>
      </c>
      <c r="O21">
        <f t="shared" si="6"/>
        <v>11.900000000000002</v>
      </c>
      <c r="P21">
        <f t="shared" si="7"/>
        <v>8</v>
      </c>
      <c r="Q21">
        <f t="shared" si="8"/>
        <v>7.6470588235294112</v>
      </c>
    </row>
    <row r="22" spans="1:17" x14ac:dyDescent="0.15">
      <c r="A22" t="s">
        <v>29</v>
      </c>
      <c r="B22" t="s">
        <v>20</v>
      </c>
      <c r="C22">
        <v>11</v>
      </c>
      <c r="D22">
        <v>1.6</v>
      </c>
      <c r="E22">
        <v>18</v>
      </c>
      <c r="F22">
        <v>20</v>
      </c>
      <c r="I22">
        <f t="shared" si="0"/>
        <v>17.600000000000001</v>
      </c>
      <c r="J22">
        <f t="shared" si="1"/>
        <v>2</v>
      </c>
      <c r="K22">
        <f t="shared" si="2"/>
        <v>1.6363636363636365</v>
      </c>
      <c r="L22">
        <f t="shared" si="3"/>
        <v>1.8181818181818181</v>
      </c>
      <c r="M22">
        <f t="shared" si="4"/>
        <v>16.72</v>
      </c>
      <c r="N22">
        <f t="shared" si="5"/>
        <v>16.5</v>
      </c>
      <c r="O22">
        <f t="shared" si="6"/>
        <v>18.700000000000003</v>
      </c>
      <c r="P22">
        <f t="shared" si="7"/>
        <v>12</v>
      </c>
      <c r="Q22">
        <f t="shared" si="8"/>
        <v>11.76470588235294</v>
      </c>
    </row>
    <row r="23" spans="1:17" x14ac:dyDescent="0.15">
      <c r="A23" t="s">
        <v>29</v>
      </c>
      <c r="B23" t="s">
        <v>21</v>
      </c>
      <c r="C23">
        <v>13</v>
      </c>
      <c r="D23">
        <v>1.6</v>
      </c>
      <c r="E23">
        <v>21</v>
      </c>
      <c r="F23">
        <v>23</v>
      </c>
      <c r="I23">
        <f t="shared" si="0"/>
        <v>20.8</v>
      </c>
      <c r="J23">
        <f t="shared" si="1"/>
        <v>2</v>
      </c>
      <c r="K23">
        <f t="shared" si="2"/>
        <v>1.6153846153846154</v>
      </c>
      <c r="L23">
        <f t="shared" si="3"/>
        <v>1.7692307692307692</v>
      </c>
      <c r="M23">
        <f t="shared" si="4"/>
        <v>19.759999999999998</v>
      </c>
      <c r="N23">
        <f t="shared" si="5"/>
        <v>19.5</v>
      </c>
      <c r="O23">
        <f t="shared" si="6"/>
        <v>22.1</v>
      </c>
      <c r="P23">
        <f t="shared" si="7"/>
        <v>14</v>
      </c>
      <c r="Q23">
        <f t="shared" si="8"/>
        <v>13.52941176470588</v>
      </c>
    </row>
    <row r="24" spans="1:17" x14ac:dyDescent="0.15">
      <c r="A24" t="s">
        <v>29</v>
      </c>
      <c r="B24" t="s">
        <v>22</v>
      </c>
      <c r="C24">
        <v>18</v>
      </c>
      <c r="D24">
        <v>1.6</v>
      </c>
      <c r="E24">
        <v>28</v>
      </c>
      <c r="F24">
        <v>32</v>
      </c>
      <c r="I24">
        <f t="shared" si="0"/>
        <v>28.8</v>
      </c>
      <c r="J24">
        <f t="shared" si="1"/>
        <v>4</v>
      </c>
      <c r="K24">
        <f t="shared" si="2"/>
        <v>1.5555555555555556</v>
      </c>
      <c r="L24">
        <f t="shared" si="3"/>
        <v>1.7777777777777777</v>
      </c>
      <c r="M24">
        <f t="shared" si="4"/>
        <v>27.36</v>
      </c>
      <c r="N24">
        <f t="shared" si="5"/>
        <v>27</v>
      </c>
      <c r="O24">
        <f t="shared" si="6"/>
        <v>30.6</v>
      </c>
      <c r="P24">
        <f t="shared" si="7"/>
        <v>18.666666666666668</v>
      </c>
      <c r="Q24">
        <f t="shared" si="8"/>
        <v>18.823529411764703</v>
      </c>
    </row>
    <row r="25" spans="1:17" x14ac:dyDescent="0.15">
      <c r="A25" t="s">
        <v>29</v>
      </c>
      <c r="B25" t="s">
        <v>23</v>
      </c>
      <c r="C25">
        <v>21</v>
      </c>
      <c r="D25">
        <v>1.6</v>
      </c>
      <c r="E25">
        <v>33</v>
      </c>
      <c r="F25">
        <v>37</v>
      </c>
      <c r="I25">
        <f t="shared" si="0"/>
        <v>33.6</v>
      </c>
      <c r="J25">
        <f t="shared" si="1"/>
        <v>4</v>
      </c>
      <c r="K25">
        <f t="shared" si="2"/>
        <v>1.5714285714285714</v>
      </c>
      <c r="L25">
        <f t="shared" si="3"/>
        <v>1.7619047619047619</v>
      </c>
      <c r="M25">
        <f t="shared" si="4"/>
        <v>31.919999999999998</v>
      </c>
      <c r="N25">
        <f t="shared" si="5"/>
        <v>31.5</v>
      </c>
      <c r="O25">
        <f t="shared" si="6"/>
        <v>35.700000000000003</v>
      </c>
      <c r="P25">
        <f t="shared" si="7"/>
        <v>22</v>
      </c>
      <c r="Q25">
        <f t="shared" si="8"/>
        <v>21.764705882352938</v>
      </c>
    </row>
    <row r="26" spans="1:17" x14ac:dyDescent="0.15">
      <c r="A26" t="s">
        <v>29</v>
      </c>
      <c r="B26" t="s">
        <v>24</v>
      </c>
      <c r="C26">
        <v>27</v>
      </c>
      <c r="D26">
        <v>1.6</v>
      </c>
      <c r="E26">
        <v>42</v>
      </c>
      <c r="F26">
        <v>47</v>
      </c>
      <c r="I26">
        <f t="shared" si="0"/>
        <v>43.2</v>
      </c>
      <c r="J26">
        <f t="shared" si="1"/>
        <v>5</v>
      </c>
      <c r="K26">
        <f t="shared" si="2"/>
        <v>1.5555555555555556</v>
      </c>
      <c r="L26">
        <f t="shared" si="3"/>
        <v>1.7407407407407407</v>
      </c>
      <c r="M26">
        <f t="shared" si="4"/>
        <v>41.04</v>
      </c>
      <c r="N26">
        <f t="shared" si="5"/>
        <v>40.5</v>
      </c>
      <c r="O26">
        <f t="shared" si="6"/>
        <v>45.900000000000006</v>
      </c>
      <c r="P26">
        <f t="shared" si="7"/>
        <v>28</v>
      </c>
      <c r="Q26">
        <f t="shared" si="8"/>
        <v>27.647058823529409</v>
      </c>
    </row>
    <row r="27" spans="1:17" x14ac:dyDescent="0.15">
      <c r="A27" t="s">
        <v>29</v>
      </c>
      <c r="B27" t="s">
        <v>25</v>
      </c>
      <c r="C27">
        <v>31</v>
      </c>
      <c r="D27">
        <v>1.6</v>
      </c>
      <c r="E27">
        <v>48</v>
      </c>
      <c r="F27">
        <v>54</v>
      </c>
      <c r="I27">
        <f t="shared" si="0"/>
        <v>49.6</v>
      </c>
      <c r="J27">
        <f t="shared" si="1"/>
        <v>6</v>
      </c>
      <c r="K27">
        <f t="shared" si="2"/>
        <v>1.5483870967741935</v>
      </c>
      <c r="L27">
        <f t="shared" si="3"/>
        <v>1.7419354838709677</v>
      </c>
      <c r="M27">
        <f t="shared" si="4"/>
        <v>47.12</v>
      </c>
      <c r="N27">
        <f t="shared" si="5"/>
        <v>46.5</v>
      </c>
      <c r="O27">
        <f t="shared" si="6"/>
        <v>52.7</v>
      </c>
      <c r="P27">
        <f t="shared" si="7"/>
        <v>32</v>
      </c>
      <c r="Q27">
        <f t="shared" si="8"/>
        <v>31.764705882352938</v>
      </c>
    </row>
    <row r="28" spans="1:17" x14ac:dyDescent="0.15">
      <c r="A28" t="s">
        <v>29</v>
      </c>
      <c r="B28" t="s">
        <v>26</v>
      </c>
      <c r="C28">
        <v>37</v>
      </c>
      <c r="D28">
        <v>1.6</v>
      </c>
      <c r="E28">
        <v>57</v>
      </c>
      <c r="F28">
        <v>64</v>
      </c>
      <c r="I28">
        <f t="shared" si="0"/>
        <v>59.2</v>
      </c>
      <c r="J28">
        <f t="shared" si="1"/>
        <v>7</v>
      </c>
      <c r="K28">
        <f t="shared" si="2"/>
        <v>1.5405405405405406</v>
      </c>
      <c r="L28">
        <f t="shared" si="3"/>
        <v>1.7297297297297298</v>
      </c>
      <c r="M28">
        <f t="shared" si="4"/>
        <v>56.24</v>
      </c>
      <c r="N28">
        <f t="shared" si="5"/>
        <v>55.5</v>
      </c>
      <c r="O28">
        <f t="shared" si="6"/>
        <v>62.900000000000006</v>
      </c>
      <c r="P28">
        <f t="shared" si="7"/>
        <v>38</v>
      </c>
      <c r="Q28">
        <f t="shared" si="8"/>
        <v>37.647058823529406</v>
      </c>
    </row>
    <row r="29" spans="1:17" x14ac:dyDescent="0.15">
      <c r="A29" t="s">
        <v>29</v>
      </c>
      <c r="B29" t="s">
        <v>27</v>
      </c>
      <c r="C29">
        <v>43</v>
      </c>
      <c r="D29">
        <v>1.6</v>
      </c>
      <c r="E29">
        <v>66</v>
      </c>
      <c r="F29">
        <v>74</v>
      </c>
      <c r="I29">
        <f t="shared" si="0"/>
        <v>68.8</v>
      </c>
      <c r="J29">
        <f t="shared" si="1"/>
        <v>8</v>
      </c>
      <c r="K29">
        <f t="shared" si="2"/>
        <v>1.5348837209302326</v>
      </c>
      <c r="L29">
        <f t="shared" si="3"/>
        <v>1.7209302325581395</v>
      </c>
      <c r="M29">
        <f t="shared" si="4"/>
        <v>65.36</v>
      </c>
      <c r="N29">
        <f t="shared" si="5"/>
        <v>64.5</v>
      </c>
      <c r="O29">
        <f t="shared" si="6"/>
        <v>73.100000000000009</v>
      </c>
      <c r="P29">
        <f t="shared" si="7"/>
        <v>44</v>
      </c>
      <c r="Q29">
        <f t="shared" si="8"/>
        <v>43.529411764705877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攻撃力計算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西海桃太郎</dc:creator>
  <cp:lastModifiedBy>西海桃太郎</cp:lastModifiedBy>
  <dcterms:created xsi:type="dcterms:W3CDTF">2016-03-07T21:01:46Z</dcterms:created>
  <dcterms:modified xsi:type="dcterms:W3CDTF">2016-03-07T21:02:05Z</dcterms:modified>
</cp:coreProperties>
</file>