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1700" windowHeight="8100" tabRatio="734" activeTab="0"/>
  </bookViews>
  <sheets>
    <sheet name="Sheet1" sheetId="1" r:id="rId1"/>
    <sheet name="でる☆れぼ" sheetId="2" r:id="rId2"/>
    <sheet name="スターにしきの" sheetId="3" r:id="rId3"/>
    <sheet name="ベルエポック" sheetId="4" r:id="rId4"/>
    <sheet name="糟屋連邦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<sst xmlns="http://schemas.openxmlformats.org/spreadsheetml/2006/main" count="527" uniqueCount="268">
  <si>
    <t>スターにしきの</t>
  </si>
  <si>
    <t>ＵＲＬ</t>
  </si>
  <si>
    <t>順位</t>
  </si>
  <si>
    <t>母　　名</t>
  </si>
  <si>
    <t>性別</t>
  </si>
  <si>
    <t>父　　名</t>
  </si>
  <si>
    <t>馬　　名</t>
  </si>
  <si>
    <t>厩　舎</t>
  </si>
  <si>
    <t>出走数</t>
  </si>
  <si>
    <t>勝ち数</t>
  </si>
  <si>
    <t>連対数</t>
  </si>
  <si>
    <t>連対率</t>
  </si>
  <si>
    <t>獲得ｐｔ</t>
  </si>
  <si>
    <t>特別ｐｔ１</t>
  </si>
  <si>
    <t>特別ｐｔ２</t>
  </si>
  <si>
    <t>http://db.netkeiba.com/horse/2008103273/</t>
  </si>
  <si>
    <t>1位(優)</t>
  </si>
  <si>
    <t>ビワハイジ</t>
  </si>
  <si>
    <t>♂</t>
  </si>
  <si>
    <t>ディープ</t>
  </si>
  <si>
    <t>http://db.netkeiba.com/horse/2008103386/</t>
  </si>
  <si>
    <t>2位</t>
  </si>
  <si>
    <t>フジキセキ</t>
  </si>
  <si>
    <t>ダーズンローズ</t>
  </si>
  <si>
    <t>http://db.netkeiba.com/horse/2008102741/</t>
  </si>
  <si>
    <t>3位</t>
  </si>
  <si>
    <t>レクレドール</t>
  </si>
  <si>
    <t>BT</t>
  </si>
  <si>
    <t>アージュドール</t>
  </si>
  <si>
    <t>栗・池江寿</t>
  </si>
  <si>
    <t>http://db.netkeiba.com/horse/2008103078/</t>
  </si>
  <si>
    <t>4位</t>
  </si>
  <si>
    <t>アドマイヤサンデー</t>
  </si>
  <si>
    <t>♀</t>
  </si>
  <si>
    <t>Jポケット</t>
  </si>
  <si>
    <t>アヴェンチュラ</t>
  </si>
  <si>
    <t>栗・角居</t>
  </si>
  <si>
    <t>http://db.netkeiba.com/horse/2008103080/</t>
  </si>
  <si>
    <t>5位</t>
  </si>
  <si>
    <t>アドマイヤハッピー</t>
  </si>
  <si>
    <t>Aタキオン</t>
  </si>
  <si>
    <t>http://db.netkeiba.com/horse/2008101531/</t>
  </si>
  <si>
    <t>6位</t>
  </si>
  <si>
    <t>テンシノキセキ</t>
  </si>
  <si>
    <t>Sバクシンオー</t>
  </si>
  <si>
    <t>http://db.netkeiba.com/horse/2008103171/</t>
  </si>
  <si>
    <t>7位</t>
  </si>
  <si>
    <t>ショアー</t>
  </si>
  <si>
    <t>タイガーヒル</t>
  </si>
  <si>
    <t>ショウナンバーズ</t>
  </si>
  <si>
    <t>美・国枝</t>
  </si>
  <si>
    <t>http://db.netkeiba.com/horse/2008102787/</t>
  </si>
  <si>
    <t>8位</t>
  </si>
  <si>
    <t>エアデジャヴー</t>
  </si>
  <si>
    <t>エアジョイント</t>
  </si>
  <si>
    <t>美・伊藤正</t>
  </si>
  <si>
    <t>http://db.netkeiba.com/horse/2008102636/</t>
  </si>
  <si>
    <t>9位</t>
  </si>
  <si>
    <t>オリエンタルアート</t>
  </si>
  <si>
    <t>ステゴ</t>
  </si>
  <si>
    <t>オルフェーヴル</t>
  </si>
  <si>
    <t>http://db.netkeiba.com/horse/2008103182/</t>
  </si>
  <si>
    <t>10位</t>
  </si>
  <si>
    <t>ジェイズミラクル</t>
  </si>
  <si>
    <t>Redoute's Choice</t>
  </si>
  <si>
    <t>ペニーブラック</t>
  </si>
  <si>
    <t>栗・村山</t>
  </si>
  <si>
    <t>合計</t>
  </si>
  <si>
    <t>特別付加ポイント</t>
  </si>
  <si>
    <t>合計ポイント</t>
  </si>
  <si>
    <t>ベルエポック</t>
  </si>
  <si>
    <t>http://db.netkeiba.com/horse/2008102525/</t>
  </si>
  <si>
    <t>メジロドーベル</t>
  </si>
  <si>
    <t>メジロダイボサツ</t>
  </si>
  <si>
    <t>美・大久保洋</t>
  </si>
  <si>
    <t>http://db.netkeiba.com/horse/2008103374/</t>
  </si>
  <si>
    <t>2位(優)</t>
  </si>
  <si>
    <t>レーヴドスカー</t>
  </si>
  <si>
    <t>レーヴディソール</t>
  </si>
  <si>
    <t>栗・松田博</t>
  </si>
  <si>
    <t>http://db.netkeiba.com/horse/2008103338/</t>
  </si>
  <si>
    <t>マリアヴァレリア</t>
  </si>
  <si>
    <t>マリアヴェロニカ</t>
  </si>
  <si>
    <t>美・堀</t>
  </si>
  <si>
    <t>http://db.netkeiba.com/horse/2008103283/</t>
  </si>
  <si>
    <t>ファインセラ</t>
  </si>
  <si>
    <t>キンカメ</t>
  </si>
  <si>
    <t>ラロメリア</t>
  </si>
  <si>
    <t>美・久保田</t>
  </si>
  <si>
    <t>http://db.netkeiba.com/horse/2008105558/</t>
  </si>
  <si>
    <t>クリアーパス</t>
  </si>
  <si>
    <t>ファンドリソフィア</t>
  </si>
  <si>
    <t>栗・西園</t>
  </si>
  <si>
    <t>http://db.netkeiba.com/horse/2008102840/</t>
  </si>
  <si>
    <t>ココパシオン</t>
  </si>
  <si>
    <t>Mカフェ</t>
  </si>
  <si>
    <t>アッパーイースト</t>
  </si>
  <si>
    <t>美・戸田</t>
  </si>
  <si>
    <t>http://db.netkeiba.com/horse/2008105596/</t>
  </si>
  <si>
    <t>ピサノキャニオン</t>
  </si>
  <si>
    <t>Tギムレット</t>
  </si>
  <si>
    <t>http://db.netkeiba.com/horse/2008110025/</t>
  </si>
  <si>
    <t>Dream of Summer</t>
  </si>
  <si>
    <t>アンブ(ry</t>
  </si>
  <si>
    <t>http://db.netkeiba.com/horse/2008102539/</t>
  </si>
  <si>
    <t>メジロルルド</t>
  </si>
  <si>
    <t>メジロコウミョウ</t>
  </si>
  <si>
    <t>糟屋連邦</t>
  </si>
  <si>
    <t>http://db.netkeiba.com/horse/2008103235/</t>
  </si>
  <si>
    <t>1位</t>
  </si>
  <si>
    <t>ディクシージャズ</t>
  </si>
  <si>
    <t>レッドデイヴィス</t>
  </si>
  <si>
    <t>栗・音無</t>
  </si>
  <si>
    <t>http://db.netkeiba.com/horse/2008104830/</t>
  </si>
  <si>
    <t>ヘヴンリーロマンス</t>
  </si>
  <si>
    <t>ヴェイロン</t>
  </si>
  <si>
    <t>栗・松永幹</t>
  </si>
  <si>
    <t>3位</t>
  </si>
  <si>
    <t>http://db.netkeiba.com/horse/2008103004/</t>
  </si>
  <si>
    <t>マルカキャンディ</t>
  </si>
  <si>
    <t>ベルシャザール</t>
  </si>
  <si>
    <t>栗・松田国</t>
  </si>
  <si>
    <t>5位</t>
  </si>
  <si>
    <t>セメイユドヴォン</t>
  </si>
  <si>
    <t>http://db.netkeiba.com/horse/2008101647/</t>
  </si>
  <si>
    <t>オーシャンドリーム</t>
  </si>
  <si>
    <t>リヴォルバー</t>
  </si>
  <si>
    <t>栗・長浜</t>
  </si>
  <si>
    <t>http://db.netkeiba.com/horse/2008103105/</t>
  </si>
  <si>
    <t>エラティス</t>
  </si>
  <si>
    <t>オーヴァージョイド</t>
  </si>
  <si>
    <t>栗・松元茂</t>
  </si>
  <si>
    <t>http://db.netkeiba.com/horse/2008103331/</t>
  </si>
  <si>
    <t>マチカネエンジイロ</t>
  </si>
  <si>
    <t>http://db.netkeiba.com/horse/2008102753/</t>
  </si>
  <si>
    <t>アグネスパサー</t>
  </si>
  <si>
    <t>アグネスピンキー</t>
  </si>
  <si>
    <t>http://db.netkeiba.com/horse/2008103823/</t>
  </si>
  <si>
    <t>フレームオブトゥルース</t>
  </si>
  <si>
    <t>名前</t>
  </si>
  <si>
    <t>ＵＲＬ</t>
  </si>
  <si>
    <t>特別ｐｔ１</t>
  </si>
  <si>
    <t>http://db.netkeiba.com/horse/2008103023/</t>
  </si>
  <si>
    <t>ムーンレディ</t>
  </si>
  <si>
    <t>♂</t>
  </si>
  <si>
    <t>Aタキオン</t>
  </si>
  <si>
    <t>カラータイマー</t>
  </si>
  <si>
    <t>美・藤沢</t>
  </si>
  <si>
    <t>http://db.netkeiba.com/horse/2008103077/</t>
  </si>
  <si>
    <t>1位(優)</t>
  </si>
  <si>
    <t>2位</t>
  </si>
  <si>
    <t>アドマイヤグルーヴ</t>
  </si>
  <si>
    <t>♀</t>
  </si>
  <si>
    <t>キンカメ</t>
  </si>
  <si>
    <t>アドマイヤセプター</t>
  </si>
  <si>
    <t>栗・橋田</t>
  </si>
  <si>
    <t>http://db.netkeiba.com/horse/2008104923/</t>
  </si>
  <si>
    <t>タイグビジンソウ</t>
  </si>
  <si>
    <t>Sマンボ</t>
  </si>
  <si>
    <t>マイネルグラード</t>
  </si>
  <si>
    <t>http://db.netkeiba.com/horse/2008104180/</t>
  </si>
  <si>
    <t>ミスペンバリー</t>
  </si>
  <si>
    <t>http://db.netkeiba.com/horse/2008102985/</t>
  </si>
  <si>
    <t>プリンセスオリビア</t>
  </si>
  <si>
    <t>トーセンラー</t>
  </si>
  <si>
    <t>http://db.netkeiba.com/horse/2008104913/</t>
  </si>
  <si>
    <t>コスモヴァレンチ</t>
  </si>
  <si>
    <t>マイネショコラーデ</t>
  </si>
  <si>
    <t>栗・吉田</t>
  </si>
  <si>
    <t>http://db.netkeiba.com/horse/2008103826/</t>
  </si>
  <si>
    <t>シンワハーツクライ</t>
  </si>
  <si>
    <t>スワンプキャット</t>
  </si>
  <si>
    <t>ハーツC</t>
  </si>
  <si>
    <t>ディープ</t>
  </si>
  <si>
    <t>ロージズ</t>
  </si>
  <si>
    <t>エイブルカグラ</t>
  </si>
  <si>
    <t>ザ・ロック</t>
  </si>
  <si>
    <t>美・田村</t>
  </si>
  <si>
    <t>アンノウンウォーターズ</t>
  </si>
  <si>
    <t>ネオユニ</t>
  </si>
  <si>
    <t>クールピアスター</t>
  </si>
  <si>
    <t>シンボリK</t>
  </si>
  <si>
    <t>http://db.netkeiba.com/horse/2008100893/</t>
  </si>
  <si>
    <t>http://db.netkeiba.com/horse/2008101645/</t>
  </si>
  <si>
    <t>メイショウテッサイ</t>
  </si>
  <si>
    <t>http://db.netkeiba.com/horse/2008102831/</t>
  </si>
  <si>
    <t>ブラックアテナ</t>
  </si>
  <si>
    <t>リスト</t>
  </si>
  <si>
    <t>でる☆れぼ</t>
  </si>
  <si>
    <t>スターにしきの</t>
  </si>
  <si>
    <t>ベルエポック</t>
  </si>
  <si>
    <t>糟屋連邦</t>
  </si>
  <si>
    <t>加熱交差</t>
  </si>
  <si>
    <t>BJ</t>
  </si>
  <si>
    <t>ムーンレディ</t>
  </si>
  <si>
    <t>ビワハイジ</t>
  </si>
  <si>
    <t>アドマイヤグルーヴ</t>
  </si>
  <si>
    <t>ローザネイ</t>
  </si>
  <si>
    <t>タイグビジンソウ</t>
  </si>
  <si>
    <t>レクレドール</t>
  </si>
  <si>
    <t>アドマイヤサンデー</t>
  </si>
  <si>
    <t>ミスペンバリー</t>
  </si>
  <si>
    <t>プリンセスオリビア</t>
  </si>
  <si>
    <t>アドマイヤハッピー</t>
  </si>
  <si>
    <t>コスモヴァレンチ</t>
  </si>
  <si>
    <t>テンシノキセキ</t>
  </si>
  <si>
    <t>スワンプキャット</t>
  </si>
  <si>
    <t>ココパシオン</t>
  </si>
  <si>
    <t>エイブルカグラ</t>
  </si>
  <si>
    <t>アンノウンウォーターズ</t>
  </si>
  <si>
    <t>オリエンタルアート</t>
  </si>
  <si>
    <t>クールピアスター</t>
  </si>
  <si>
    <t>最終</t>
  </si>
  <si>
    <t>※</t>
  </si>
  <si>
    <t>4位</t>
  </si>
  <si>
    <t>5位</t>
  </si>
  <si>
    <t>メジロドーベル</t>
  </si>
  <si>
    <t>エイシンモンジュー</t>
  </si>
  <si>
    <t>オペラモーヴ</t>
  </si>
  <si>
    <t>http://premium.netkeiba.com/db/horse/2008110061/</t>
  </si>
  <si>
    <t>http://premium.netkeiba.com/db/horse/2008110016/</t>
  </si>
  <si>
    <t>10/14チェンジ</t>
  </si>
  <si>
    <t>ダノンバラード</t>
  </si>
  <si>
    <t>http://premium.netkeiba.com/db/horse/2008103548/</t>
  </si>
  <si>
    <t>9/15チェンジ</t>
  </si>
  <si>
    <t>http://premium.netkeiba.com/db/horse/2008100685/</t>
  </si>
  <si>
    <t>スマートロビン</t>
  </si>
  <si>
    <t>トーセンレーヴ</t>
  </si>
  <si>
    <t>キミニアエタキセキ</t>
  </si>
  <si>
    <t>レッドグランディス</t>
  </si>
  <si>
    <t>マスターズソング</t>
  </si>
  <si>
    <t>クリムゾンレッド</t>
  </si>
  <si>
    <t>ゲルマンシチー</t>
  </si>
  <si>
    <t>http://premium.netkeiba.com/db/horse/2008103210/</t>
  </si>
  <si>
    <t>タムロプリンセス</t>
  </si>
  <si>
    <t>栗・西園</t>
  </si>
  <si>
    <t>Aタキオン</t>
  </si>
  <si>
    <t>デ勝</t>
  </si>
  <si>
    <t>単勝回収率</t>
  </si>
  <si>
    <t>栗・長浜</t>
  </si>
  <si>
    <t>美・池上</t>
  </si>
  <si>
    <t>初志貫徹</t>
  </si>
  <si>
    <t>デ勝・最2・4連勝</t>
  </si>
  <si>
    <t>ヘヴンリーブリス</t>
  </si>
  <si>
    <t>栗・池江寿</t>
  </si>
  <si>
    <t>栗・松田国</t>
  </si>
  <si>
    <t>美・高柳</t>
  </si>
  <si>
    <t>栗・橋口</t>
  </si>
  <si>
    <t>デ勝・ダービー・2冠・3連勝</t>
  </si>
  <si>
    <t>モンジュー</t>
  </si>
  <si>
    <t>栗・中竹</t>
  </si>
  <si>
    <t>大差</t>
  </si>
  <si>
    <t>15勝</t>
  </si>
  <si>
    <t>ヨハネス</t>
  </si>
  <si>
    <t>最多出走</t>
  </si>
  <si>
    <t>最多勝</t>
  </si>
  <si>
    <t>全馬デビュー</t>
  </si>
  <si>
    <t>デ勝・大差・レコ</t>
  </si>
  <si>
    <t>美・松山</t>
  </si>
  <si>
    <t>クリサンセマム</t>
  </si>
  <si>
    <t>栗・藤原</t>
  </si>
  <si>
    <t>シュアーウイン</t>
  </si>
  <si>
    <t>栗・西橋</t>
  </si>
  <si>
    <t>栗・矢作</t>
  </si>
  <si>
    <t>オーナー3冠</t>
  </si>
  <si>
    <t>チェンジ2</t>
  </si>
  <si>
    <t>最優秀連対</t>
  </si>
  <si>
    <t>最単勝回収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</si>
</sst>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40"/>
      <name val="ＭＳ Ｐゴシック"/>
      <family val="3"/>
    </font>
    <font>
      <sz val="11"/>
      <color indexed="5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43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b.netkeiba.com/horse/2008100893/" TargetMode="External" /><Relationship Id="rId2" Type="http://schemas.openxmlformats.org/officeDocument/2006/relationships/hyperlink" Target="http://db.netkeiba.com/horse/2008101645/" TargetMode="External" /><Relationship Id="rId3" Type="http://schemas.openxmlformats.org/officeDocument/2006/relationships/hyperlink" Target="http://db.netkeiba.com/horse/2008102831/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b.netkeiba.com/horse/2008103374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8">
      <selection activeCell="D33" sqref="D33"/>
    </sheetView>
  </sheetViews>
  <sheetFormatPr defaultColWidth="9.140625" defaultRowHeight="15"/>
  <cols>
    <col min="1" max="1" width="7.00390625" style="0" bestFit="1" customWidth="1"/>
    <col min="2" max="2" width="20.28125" style="0" bestFit="1" customWidth="1"/>
    <col min="3" max="3" width="18.140625" style="0" bestFit="1" customWidth="1"/>
    <col min="4" max="4" width="16.7109375" style="0" bestFit="1" customWidth="1"/>
    <col min="5" max="5" width="20.421875" style="0" bestFit="1" customWidth="1"/>
    <col min="6" max="7" width="15.00390625" style="0" customWidth="1"/>
  </cols>
  <sheetData>
    <row r="1" ht="14.25">
      <c r="A1" s="5" t="s">
        <v>187</v>
      </c>
    </row>
    <row r="2" spans="1:7" ht="17.25">
      <c r="A2" s="2"/>
      <c r="B2" s="6" t="s">
        <v>188</v>
      </c>
      <c r="C2" s="6" t="s">
        <v>189</v>
      </c>
      <c r="D2" s="6" t="s">
        <v>190</v>
      </c>
      <c r="E2" s="6" t="s">
        <v>191</v>
      </c>
      <c r="F2" s="6" t="s">
        <v>192</v>
      </c>
      <c r="G2" s="7" t="s">
        <v>193</v>
      </c>
    </row>
    <row r="3" spans="1:7" ht="17.25">
      <c r="A3" s="6" t="s">
        <v>109</v>
      </c>
      <c r="B3" s="2" t="s">
        <v>194</v>
      </c>
      <c r="C3" s="2" t="s">
        <v>195</v>
      </c>
      <c r="D3" s="2" t="s">
        <v>72</v>
      </c>
      <c r="E3" s="2" t="s">
        <v>110</v>
      </c>
      <c r="F3" s="8"/>
      <c r="G3" s="2"/>
    </row>
    <row r="4" spans="1:7" ht="17.25">
      <c r="A4" s="6" t="s">
        <v>21</v>
      </c>
      <c r="B4" s="2" t="s">
        <v>196</v>
      </c>
      <c r="C4" s="2" t="s">
        <v>197</v>
      </c>
      <c r="D4" s="2" t="s">
        <v>77</v>
      </c>
      <c r="E4" s="2" t="s">
        <v>114</v>
      </c>
      <c r="F4" s="8"/>
      <c r="G4" s="2"/>
    </row>
    <row r="5" spans="1:7" ht="17.25">
      <c r="A5" s="6" t="s">
        <v>25</v>
      </c>
      <c r="B5" s="2" t="s">
        <v>198</v>
      </c>
      <c r="C5" s="2" t="s">
        <v>199</v>
      </c>
      <c r="D5" s="2" t="s">
        <v>81</v>
      </c>
      <c r="E5" s="9" t="s">
        <v>200</v>
      </c>
      <c r="F5" s="8"/>
      <c r="G5" s="2"/>
    </row>
    <row r="6" spans="1:7" ht="17.25">
      <c r="A6" s="6" t="s">
        <v>31</v>
      </c>
      <c r="B6" s="2" t="s">
        <v>201</v>
      </c>
      <c r="C6" s="10" t="s">
        <v>200</v>
      </c>
      <c r="D6" s="2" t="s">
        <v>85</v>
      </c>
      <c r="E6" s="2" t="s">
        <v>119</v>
      </c>
      <c r="F6" s="8"/>
      <c r="G6" s="2"/>
    </row>
    <row r="7" spans="1:7" ht="17.25">
      <c r="A7" s="6" t="s">
        <v>38</v>
      </c>
      <c r="B7" s="2" t="s">
        <v>202</v>
      </c>
      <c r="C7" s="11" t="s">
        <v>203</v>
      </c>
      <c r="D7" s="11" t="s">
        <v>203</v>
      </c>
      <c r="E7" s="2" t="s">
        <v>123</v>
      </c>
      <c r="F7" s="8"/>
      <c r="G7" s="2"/>
    </row>
    <row r="8" spans="1:7" ht="17.25">
      <c r="A8" s="6" t="s">
        <v>42</v>
      </c>
      <c r="B8" s="2" t="s">
        <v>204</v>
      </c>
      <c r="C8" s="2" t="s">
        <v>205</v>
      </c>
      <c r="D8" s="2" t="s">
        <v>90</v>
      </c>
      <c r="E8" s="2" t="s">
        <v>125</v>
      </c>
      <c r="F8" s="8"/>
      <c r="G8" s="2"/>
    </row>
    <row r="9" spans="1:7" ht="17.25">
      <c r="A9" s="6" t="s">
        <v>46</v>
      </c>
      <c r="B9" s="2" t="s">
        <v>206</v>
      </c>
      <c r="C9" s="3" t="s">
        <v>47</v>
      </c>
      <c r="D9" s="2" t="s">
        <v>207</v>
      </c>
      <c r="E9" s="2" t="s">
        <v>129</v>
      </c>
      <c r="F9" s="8"/>
      <c r="G9" s="2"/>
    </row>
    <row r="10" spans="1:7" ht="17.25">
      <c r="A10" s="6" t="s">
        <v>52</v>
      </c>
      <c r="B10" s="2" t="s">
        <v>208</v>
      </c>
      <c r="C10" s="2" t="s">
        <v>53</v>
      </c>
      <c r="D10" s="2" t="s">
        <v>99</v>
      </c>
      <c r="E10" s="2" t="s">
        <v>133</v>
      </c>
      <c r="F10" s="12"/>
      <c r="G10" s="2"/>
    </row>
    <row r="11" spans="1:7" ht="17.25">
      <c r="A11" s="6" t="s">
        <v>57</v>
      </c>
      <c r="B11" s="2" t="s">
        <v>209</v>
      </c>
      <c r="C11" s="2" t="s">
        <v>210</v>
      </c>
      <c r="D11" s="2" t="s">
        <v>102</v>
      </c>
      <c r="E11" s="2" t="s">
        <v>135</v>
      </c>
      <c r="F11" s="8"/>
      <c r="G11" s="2"/>
    </row>
    <row r="12" spans="1:7" ht="17.25">
      <c r="A12" s="6" t="s">
        <v>62</v>
      </c>
      <c r="B12" s="2" t="s">
        <v>211</v>
      </c>
      <c r="C12" s="2" t="s">
        <v>63</v>
      </c>
      <c r="D12" s="2" t="s">
        <v>105</v>
      </c>
      <c r="E12" s="2" t="s">
        <v>138</v>
      </c>
      <c r="F12" s="8"/>
      <c r="G12" s="2"/>
    </row>
    <row r="15" ht="17.25">
      <c r="A15" s="13" t="s">
        <v>212</v>
      </c>
    </row>
    <row r="16" spans="1:7" ht="17.25">
      <c r="A16" s="2"/>
      <c r="B16" s="6" t="s">
        <v>188</v>
      </c>
      <c r="C16" s="6" t="s">
        <v>189</v>
      </c>
      <c r="D16" s="6" t="s">
        <v>190</v>
      </c>
      <c r="E16" s="6" t="s">
        <v>191</v>
      </c>
      <c r="F16" s="6" t="s">
        <v>192</v>
      </c>
      <c r="G16" s="7" t="s">
        <v>193</v>
      </c>
    </row>
    <row r="17" spans="1:7" ht="17.25">
      <c r="A17" s="6" t="s">
        <v>109</v>
      </c>
      <c r="B17" s="2" t="s">
        <v>194</v>
      </c>
      <c r="C17" s="2" t="s">
        <v>195</v>
      </c>
      <c r="D17" s="2" t="s">
        <v>72</v>
      </c>
      <c r="E17" s="2" t="s">
        <v>110</v>
      </c>
      <c r="F17" s="8"/>
      <c r="G17" s="2"/>
    </row>
    <row r="18" spans="1:7" ht="17.25">
      <c r="A18" s="6" t="s">
        <v>21</v>
      </c>
      <c r="B18" s="2" t="s">
        <v>196</v>
      </c>
      <c r="C18" s="2" t="s">
        <v>197</v>
      </c>
      <c r="D18" s="2" t="s">
        <v>77</v>
      </c>
      <c r="E18" s="2" t="s">
        <v>114</v>
      </c>
      <c r="F18" s="8"/>
      <c r="G18" s="2"/>
    </row>
    <row r="19" spans="1:7" ht="17.25">
      <c r="A19" s="6" t="s">
        <v>25</v>
      </c>
      <c r="B19" s="2" t="s">
        <v>198</v>
      </c>
      <c r="C19" s="2" t="s">
        <v>199</v>
      </c>
      <c r="D19" s="2" t="s">
        <v>81</v>
      </c>
      <c r="E19" s="2" t="s">
        <v>200</v>
      </c>
      <c r="F19" s="8"/>
      <c r="G19" s="2"/>
    </row>
    <row r="20" spans="1:7" ht="17.25">
      <c r="A20" s="6" t="s">
        <v>31</v>
      </c>
      <c r="B20" s="2" t="s">
        <v>201</v>
      </c>
      <c r="C20" s="2" t="s">
        <v>205</v>
      </c>
      <c r="D20" s="2" t="s">
        <v>85</v>
      </c>
      <c r="E20" s="2" t="s">
        <v>119</v>
      </c>
      <c r="F20" s="8"/>
      <c r="G20" s="2"/>
    </row>
    <row r="21" spans="1:7" ht="17.25">
      <c r="A21" s="6" t="s">
        <v>38</v>
      </c>
      <c r="B21" s="2" t="s">
        <v>202</v>
      </c>
      <c r="C21" s="3" t="s">
        <v>47</v>
      </c>
      <c r="D21" s="2" t="s">
        <v>203</v>
      </c>
      <c r="E21" s="2" t="s">
        <v>123</v>
      </c>
      <c r="F21" s="8"/>
      <c r="G21" s="2"/>
    </row>
    <row r="22" spans="1:7" ht="17.25">
      <c r="A22" s="6" t="s">
        <v>42</v>
      </c>
      <c r="B22" s="2" t="s">
        <v>204</v>
      </c>
      <c r="C22" s="2" t="s">
        <v>53</v>
      </c>
      <c r="D22" s="2" t="s">
        <v>90</v>
      </c>
      <c r="E22" s="2" t="s">
        <v>125</v>
      </c>
      <c r="F22" s="8"/>
      <c r="G22" s="2"/>
    </row>
    <row r="23" spans="1:7" ht="17.25">
      <c r="A23" s="6" t="s">
        <v>46</v>
      </c>
      <c r="B23" s="2" t="s">
        <v>206</v>
      </c>
      <c r="C23" s="2" t="s">
        <v>210</v>
      </c>
      <c r="D23" s="2" t="s">
        <v>207</v>
      </c>
      <c r="E23" s="2" t="s">
        <v>129</v>
      </c>
      <c r="F23" s="8"/>
      <c r="G23" s="2"/>
    </row>
    <row r="24" spans="1:7" ht="17.25">
      <c r="A24" s="6" t="s">
        <v>52</v>
      </c>
      <c r="B24" s="2" t="s">
        <v>208</v>
      </c>
      <c r="C24" s="2" t="s">
        <v>63</v>
      </c>
      <c r="D24" s="2" t="s">
        <v>99</v>
      </c>
      <c r="E24" s="2" t="s">
        <v>133</v>
      </c>
      <c r="F24" s="12"/>
      <c r="G24" s="2"/>
    </row>
    <row r="25" spans="1:7" ht="17.25">
      <c r="A25" s="6" t="s">
        <v>57</v>
      </c>
      <c r="B25" s="2" t="s">
        <v>209</v>
      </c>
      <c r="C25" s="2" t="s">
        <v>213</v>
      </c>
      <c r="D25" s="2" t="s">
        <v>102</v>
      </c>
      <c r="E25" s="2" t="s">
        <v>135</v>
      </c>
      <c r="F25" s="8"/>
      <c r="G25" s="2"/>
    </row>
    <row r="26" spans="1:7" ht="17.25">
      <c r="A26" s="6" t="s">
        <v>62</v>
      </c>
      <c r="B26" s="2" t="s">
        <v>211</v>
      </c>
      <c r="C26" s="2" t="s">
        <v>213</v>
      </c>
      <c r="D26" s="2" t="s">
        <v>105</v>
      </c>
      <c r="E26" s="2" t="s">
        <v>138</v>
      </c>
      <c r="F26" s="8"/>
      <c r="G26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C1">
      <selection activeCell="O22" sqref="O22"/>
    </sheetView>
  </sheetViews>
  <sheetFormatPr defaultColWidth="9.140625" defaultRowHeight="15"/>
  <cols>
    <col min="1" max="1" width="40.00390625" style="0" bestFit="1" customWidth="1"/>
    <col min="2" max="2" width="15.57421875" style="0" bestFit="1" customWidth="1"/>
    <col min="3" max="3" width="20.28125" style="0" bestFit="1" customWidth="1"/>
    <col min="4" max="4" width="5.28125" style="0" bestFit="1" customWidth="1"/>
    <col min="5" max="5" width="10.421875" style="0" bestFit="1" customWidth="1"/>
    <col min="6" max="6" width="16.421875" style="0" bestFit="1" customWidth="1"/>
    <col min="7" max="7" width="8.140625" style="0" bestFit="1" customWidth="1"/>
    <col min="13" max="13" width="14.421875" style="0" bestFit="1" customWidth="1"/>
    <col min="14" max="14" width="12.140625" style="0" bestFit="1" customWidth="1"/>
    <col min="15" max="15" width="11.00390625" style="0" bestFit="1" customWidth="1"/>
  </cols>
  <sheetData>
    <row r="1" spans="1:14" ht="13.5">
      <c r="A1" s="16" t="s">
        <v>139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7"/>
      <c r="B2" s="17"/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</row>
    <row r="3" spans="1:15" ht="13.5">
      <c r="A3" s="2" t="s">
        <v>140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141</v>
      </c>
      <c r="N3" s="2" t="s">
        <v>14</v>
      </c>
      <c r="O3" s="15" t="s">
        <v>238</v>
      </c>
    </row>
    <row r="4" spans="1:15" ht="13.5">
      <c r="A4" s="2" t="s">
        <v>142</v>
      </c>
      <c r="B4" s="2" t="s">
        <v>149</v>
      </c>
      <c r="C4" s="2" t="s">
        <v>143</v>
      </c>
      <c r="D4" s="2" t="s">
        <v>144</v>
      </c>
      <c r="E4" s="2" t="s">
        <v>145</v>
      </c>
      <c r="F4" s="2" t="s">
        <v>146</v>
      </c>
      <c r="G4" s="2" t="s">
        <v>147</v>
      </c>
      <c r="H4" s="2">
        <v>3</v>
      </c>
      <c r="I4" s="2">
        <v>0</v>
      </c>
      <c r="J4" s="2">
        <v>0</v>
      </c>
      <c r="K4" s="2">
        <f aca="true" t="shared" si="0" ref="K4:K13">(J4/H4)</f>
        <v>0</v>
      </c>
      <c r="L4" s="2">
        <v>235</v>
      </c>
      <c r="M4" s="2"/>
      <c r="N4" s="2"/>
      <c r="O4" s="2"/>
    </row>
    <row r="5" spans="1:15" ht="13.5">
      <c r="A5" s="2" t="s">
        <v>148</v>
      </c>
      <c r="B5" s="2" t="s">
        <v>150</v>
      </c>
      <c r="C5" s="2" t="s">
        <v>151</v>
      </c>
      <c r="D5" s="2" t="s">
        <v>152</v>
      </c>
      <c r="E5" s="2" t="s">
        <v>153</v>
      </c>
      <c r="F5" s="2" t="s">
        <v>154</v>
      </c>
      <c r="G5" s="2" t="s">
        <v>155</v>
      </c>
      <c r="H5" s="2">
        <v>6</v>
      </c>
      <c r="I5" s="2">
        <v>1</v>
      </c>
      <c r="J5" s="2">
        <v>1</v>
      </c>
      <c r="K5" s="2">
        <f t="shared" si="0"/>
        <v>0.16666666666666666</v>
      </c>
      <c r="L5" s="2">
        <v>4210</v>
      </c>
      <c r="M5" s="2" t="s">
        <v>257</v>
      </c>
      <c r="N5" s="2"/>
      <c r="O5" s="2">
        <v>140</v>
      </c>
    </row>
    <row r="6" spans="1:15" ht="13.5">
      <c r="A6" s="2" t="s">
        <v>156</v>
      </c>
      <c r="B6" s="2" t="s">
        <v>25</v>
      </c>
      <c r="C6" s="2" t="s">
        <v>157</v>
      </c>
      <c r="D6" s="2" t="s">
        <v>144</v>
      </c>
      <c r="E6" s="2" t="s">
        <v>158</v>
      </c>
      <c r="F6" s="2" t="s">
        <v>159</v>
      </c>
      <c r="G6" s="2" t="s">
        <v>258</v>
      </c>
      <c r="H6" s="2">
        <v>7</v>
      </c>
      <c r="I6" s="2">
        <v>1</v>
      </c>
      <c r="J6" s="2">
        <v>2</v>
      </c>
      <c r="K6" s="2">
        <f t="shared" si="0"/>
        <v>0.2857142857142857</v>
      </c>
      <c r="L6" s="2">
        <v>1370</v>
      </c>
      <c r="M6" s="2"/>
      <c r="N6" s="2"/>
      <c r="O6" s="2">
        <v>320</v>
      </c>
    </row>
    <row r="7" spans="1:15" ht="13.5">
      <c r="A7" s="2" t="s">
        <v>160</v>
      </c>
      <c r="B7" s="2" t="s">
        <v>31</v>
      </c>
      <c r="C7" s="2" t="s">
        <v>161</v>
      </c>
      <c r="D7" s="2" t="s">
        <v>144</v>
      </c>
      <c r="E7" s="2" t="s">
        <v>173</v>
      </c>
      <c r="F7" s="2" t="s">
        <v>259</v>
      </c>
      <c r="G7" s="2" t="s">
        <v>260</v>
      </c>
      <c r="H7" s="2">
        <v>2</v>
      </c>
      <c r="I7" s="2">
        <v>0</v>
      </c>
      <c r="J7" s="2">
        <v>0</v>
      </c>
      <c r="K7" s="2">
        <f t="shared" si="0"/>
        <v>0</v>
      </c>
      <c r="L7" s="2">
        <v>70</v>
      </c>
      <c r="M7" s="2"/>
      <c r="N7" s="2"/>
      <c r="O7" s="2"/>
    </row>
    <row r="8" spans="1:15" ht="13.5">
      <c r="A8" s="2" t="s">
        <v>162</v>
      </c>
      <c r="B8" s="2" t="s">
        <v>38</v>
      </c>
      <c r="C8" s="2" t="s">
        <v>163</v>
      </c>
      <c r="D8" s="2" t="s">
        <v>144</v>
      </c>
      <c r="E8" s="2" t="s">
        <v>173</v>
      </c>
      <c r="F8" s="2" t="s">
        <v>164</v>
      </c>
      <c r="G8" s="2" t="s">
        <v>260</v>
      </c>
      <c r="H8" s="2">
        <v>6</v>
      </c>
      <c r="I8" s="2">
        <v>2</v>
      </c>
      <c r="J8" s="2">
        <v>2</v>
      </c>
      <c r="K8" s="2">
        <f t="shared" si="0"/>
        <v>0.3333333333333333</v>
      </c>
      <c r="L8" s="2">
        <v>14010</v>
      </c>
      <c r="M8" s="2" t="s">
        <v>237</v>
      </c>
      <c r="N8" s="2"/>
      <c r="O8" s="2">
        <v>660</v>
      </c>
    </row>
    <row r="9" spans="1:15" ht="13.5">
      <c r="A9" s="2" t="s">
        <v>165</v>
      </c>
      <c r="B9" s="2" t="s">
        <v>42</v>
      </c>
      <c r="C9" s="2" t="s">
        <v>166</v>
      </c>
      <c r="D9" s="2" t="s">
        <v>152</v>
      </c>
      <c r="E9" s="2" t="s">
        <v>174</v>
      </c>
      <c r="F9" s="2" t="s">
        <v>167</v>
      </c>
      <c r="G9" s="2" t="s">
        <v>168</v>
      </c>
      <c r="H9" s="2">
        <v>6</v>
      </c>
      <c r="I9" s="2">
        <v>1</v>
      </c>
      <c r="J9" s="2">
        <v>3</v>
      </c>
      <c r="K9" s="2">
        <f t="shared" si="0"/>
        <v>0.5</v>
      </c>
      <c r="L9" s="2">
        <v>7000</v>
      </c>
      <c r="M9" s="2" t="s">
        <v>237</v>
      </c>
      <c r="N9" s="2"/>
      <c r="O9" s="2">
        <v>250</v>
      </c>
    </row>
    <row r="10" spans="1:15" ht="13.5">
      <c r="A10" s="2" t="s">
        <v>169</v>
      </c>
      <c r="B10" s="2" t="s">
        <v>46</v>
      </c>
      <c r="C10" s="2" t="s">
        <v>171</v>
      </c>
      <c r="D10" s="2" t="s">
        <v>144</v>
      </c>
      <c r="E10" s="2" t="s">
        <v>172</v>
      </c>
      <c r="F10" s="2" t="s">
        <v>170</v>
      </c>
      <c r="G10" s="2" t="s">
        <v>177</v>
      </c>
      <c r="H10" s="2">
        <v>8</v>
      </c>
      <c r="I10" s="2">
        <v>0</v>
      </c>
      <c r="J10" s="2">
        <v>2</v>
      </c>
      <c r="K10" s="2">
        <f t="shared" si="0"/>
        <v>0.25</v>
      </c>
      <c r="L10" s="2">
        <v>745</v>
      </c>
      <c r="M10" s="2"/>
      <c r="N10" s="2"/>
      <c r="O10" s="2"/>
    </row>
    <row r="11" spans="1:15" ht="13.5">
      <c r="A11" s="4" t="s">
        <v>182</v>
      </c>
      <c r="B11" s="2" t="s">
        <v>52</v>
      </c>
      <c r="C11" s="2" t="s">
        <v>175</v>
      </c>
      <c r="D11" s="2" t="s">
        <v>144</v>
      </c>
      <c r="E11" s="2" t="s">
        <v>176</v>
      </c>
      <c r="F11" s="2" t="s">
        <v>261</v>
      </c>
      <c r="G11" s="2" t="s">
        <v>260</v>
      </c>
      <c r="H11" s="2">
        <v>2</v>
      </c>
      <c r="I11" s="2">
        <v>0</v>
      </c>
      <c r="J11" s="2">
        <v>1</v>
      </c>
      <c r="K11" s="2">
        <f t="shared" si="0"/>
        <v>0.5</v>
      </c>
      <c r="L11" s="2">
        <v>300</v>
      </c>
      <c r="M11" s="2"/>
      <c r="N11" s="2"/>
      <c r="O11" s="2"/>
    </row>
    <row r="12" spans="1:15" ht="13.5">
      <c r="A12" s="4" t="s">
        <v>183</v>
      </c>
      <c r="B12" s="2" t="s">
        <v>57</v>
      </c>
      <c r="C12" s="2" t="s">
        <v>178</v>
      </c>
      <c r="D12" s="2" t="s">
        <v>144</v>
      </c>
      <c r="E12" s="2" t="s">
        <v>179</v>
      </c>
      <c r="F12" s="2" t="s">
        <v>184</v>
      </c>
      <c r="G12" s="2" t="s">
        <v>262</v>
      </c>
      <c r="H12" s="2">
        <v>6</v>
      </c>
      <c r="I12" s="2">
        <v>0</v>
      </c>
      <c r="J12" s="2">
        <v>0</v>
      </c>
      <c r="K12" s="2">
        <f t="shared" si="0"/>
        <v>0</v>
      </c>
      <c r="L12" s="2">
        <v>240</v>
      </c>
      <c r="M12" s="2"/>
      <c r="N12" s="2"/>
      <c r="O12" s="2"/>
    </row>
    <row r="13" spans="1:15" ht="13.5">
      <c r="A13" s="4" t="s">
        <v>185</v>
      </c>
      <c r="B13" s="2" t="s">
        <v>62</v>
      </c>
      <c r="C13" s="2" t="s">
        <v>180</v>
      </c>
      <c r="D13" s="2" t="s">
        <v>152</v>
      </c>
      <c r="E13" s="2" t="s">
        <v>181</v>
      </c>
      <c r="F13" s="2" t="s">
        <v>186</v>
      </c>
      <c r="G13" s="2" t="s">
        <v>260</v>
      </c>
      <c r="H13" s="2">
        <v>4</v>
      </c>
      <c r="I13" s="2">
        <v>0</v>
      </c>
      <c r="J13" s="2">
        <v>3</v>
      </c>
      <c r="K13" s="2">
        <f t="shared" si="0"/>
        <v>0.75</v>
      </c>
      <c r="L13" s="2">
        <v>720</v>
      </c>
      <c r="M13" s="2"/>
      <c r="N13" s="2"/>
      <c r="O13" s="2"/>
    </row>
    <row r="14" spans="1:15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 t="s">
        <v>241</v>
      </c>
      <c r="O14" s="2"/>
    </row>
    <row r="15" spans="1:15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 t="s">
        <v>256</v>
      </c>
      <c r="O15" s="2"/>
    </row>
    <row r="16" spans="1:15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>SUM(O4:O19)</f>
        <v>1370</v>
      </c>
    </row>
    <row r="21" spans="1:15" ht="13.5">
      <c r="A21" s="2"/>
      <c r="B21" s="2" t="s">
        <v>67</v>
      </c>
      <c r="C21" s="2"/>
      <c r="D21" s="2"/>
      <c r="E21" s="2"/>
      <c r="F21" s="2"/>
      <c r="G21" s="2"/>
      <c r="H21" s="2">
        <f>SUM(H4:H20)</f>
        <v>50</v>
      </c>
      <c r="I21" s="2">
        <f>SUM(I4:I20)</f>
        <v>5</v>
      </c>
      <c r="J21" s="2">
        <f>SUM(J4:J20)</f>
        <v>14</v>
      </c>
      <c r="K21" s="2">
        <f>(J21/H21)</f>
        <v>0.28</v>
      </c>
      <c r="L21" s="2">
        <f>SUM(L4:L20)</f>
        <v>28900</v>
      </c>
      <c r="M21" s="2">
        <v>5500</v>
      </c>
      <c r="N21" s="2">
        <v>11000</v>
      </c>
      <c r="O21" s="2">
        <f>O20/H21</f>
        <v>27.4</v>
      </c>
    </row>
    <row r="22" spans="1:15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>
      <c r="A23" s="2"/>
      <c r="B23" s="2" t="s">
        <v>68</v>
      </c>
      <c r="C23" s="2"/>
      <c r="D23" s="2"/>
      <c r="E23" s="2"/>
      <c r="F23" s="2"/>
      <c r="G23" s="2"/>
      <c r="H23" s="2"/>
      <c r="I23" s="2"/>
      <c r="J23" s="2"/>
      <c r="K23" s="2"/>
      <c r="L23" s="2">
        <v>16500</v>
      </c>
      <c r="M23" s="2"/>
      <c r="N23" s="2"/>
      <c r="O23" s="2"/>
    </row>
    <row r="24" spans="1:15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5">
      <c r="A25" s="2"/>
      <c r="B25" s="2" t="s">
        <v>69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45400</v>
      </c>
      <c r="M25" s="2"/>
      <c r="N25" s="2"/>
      <c r="O25" s="2"/>
    </row>
  </sheetData>
  <sheetProtection/>
  <mergeCells count="1">
    <mergeCell ref="A1:E2"/>
  </mergeCells>
  <hyperlinks>
    <hyperlink ref="A11" r:id="rId1" display="http://db.netkeiba.com/horse/2008100893/"/>
    <hyperlink ref="A12" r:id="rId2" display="http://db.netkeiba.com/horse/2008101645/"/>
    <hyperlink ref="A13" r:id="rId3" display="http://db.netkeiba.com/horse/2008102831/"/>
  </hyperlinks>
  <printOptions/>
  <pageMargins left="0.7" right="0.7" top="0.75" bottom="0.75" header="0.3" footer="0.3"/>
  <pageSetup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D1">
      <selection activeCell="L24" sqref="L24"/>
    </sheetView>
  </sheetViews>
  <sheetFormatPr defaultColWidth="9.140625" defaultRowHeight="15"/>
  <cols>
    <col min="1" max="1" width="40.00390625" style="0" bestFit="1" customWidth="1"/>
    <col min="2" max="2" width="15.57421875" style="0" bestFit="1" customWidth="1"/>
    <col min="3" max="3" width="17.28125" style="0" bestFit="1" customWidth="1"/>
    <col min="4" max="4" width="5.28125" style="0" bestFit="1" customWidth="1"/>
    <col min="5" max="5" width="16.28125" style="0" bestFit="1" customWidth="1"/>
    <col min="6" max="6" width="15.28125" style="0" bestFit="1" customWidth="1"/>
    <col min="7" max="7" width="10.00390625" style="0" bestFit="1" customWidth="1"/>
    <col min="13" max="13" width="24.00390625" style="0" bestFit="1" customWidth="1"/>
    <col min="14" max="14" width="12.140625" style="0" bestFit="1" customWidth="1"/>
    <col min="15" max="15" width="11.00390625" style="0" bestFit="1" customWidth="1"/>
  </cols>
  <sheetData>
    <row r="1" spans="1:14" ht="13.5">
      <c r="A1" s="16" t="s">
        <v>0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7"/>
      <c r="B2" s="17"/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</row>
    <row r="3" spans="1:15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15" t="s">
        <v>238</v>
      </c>
    </row>
    <row r="4" spans="1:15" ht="13.5">
      <c r="A4" s="2" t="s">
        <v>15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227</v>
      </c>
      <c r="G4" s="2" t="s">
        <v>244</v>
      </c>
      <c r="H4" s="2">
        <v>6</v>
      </c>
      <c r="I4" s="2">
        <v>3</v>
      </c>
      <c r="J4" s="2">
        <v>3</v>
      </c>
      <c r="K4" s="2">
        <f aca="true" t="shared" si="0" ref="K4:K15">(J4/H4)</f>
        <v>0.5</v>
      </c>
      <c r="L4" s="2">
        <v>13160</v>
      </c>
      <c r="M4" s="2" t="s">
        <v>237</v>
      </c>
      <c r="N4" s="2"/>
      <c r="O4" s="2">
        <v>570</v>
      </c>
    </row>
    <row r="5" spans="1:15" ht="13.5">
      <c r="A5" s="2" t="s">
        <v>225</v>
      </c>
      <c r="B5" s="2" t="s">
        <v>21</v>
      </c>
      <c r="C5" s="2"/>
      <c r="D5" s="2"/>
      <c r="E5" s="2" t="s">
        <v>173</v>
      </c>
      <c r="F5" s="2" t="s">
        <v>226</v>
      </c>
      <c r="G5" s="2" t="s">
        <v>245</v>
      </c>
      <c r="H5" s="2">
        <v>7</v>
      </c>
      <c r="I5" s="2">
        <v>2</v>
      </c>
      <c r="J5" s="2">
        <v>4</v>
      </c>
      <c r="K5" s="2">
        <f t="shared" si="0"/>
        <v>0.5714285714285714</v>
      </c>
      <c r="L5" s="2">
        <v>3980</v>
      </c>
      <c r="M5" s="2"/>
      <c r="N5" s="2"/>
      <c r="O5" s="2">
        <v>640</v>
      </c>
    </row>
    <row r="6" spans="1:15" ht="13.5">
      <c r="A6" s="2" t="s">
        <v>24</v>
      </c>
      <c r="B6" s="2" t="s">
        <v>25</v>
      </c>
      <c r="C6" s="2" t="s">
        <v>26</v>
      </c>
      <c r="D6" s="2" t="s">
        <v>18</v>
      </c>
      <c r="E6" s="2" t="s">
        <v>27</v>
      </c>
      <c r="F6" s="2" t="s">
        <v>28</v>
      </c>
      <c r="G6" s="2" t="s">
        <v>246</v>
      </c>
      <c r="H6" s="2">
        <v>4</v>
      </c>
      <c r="I6" s="2">
        <v>0</v>
      </c>
      <c r="J6" s="2">
        <v>0</v>
      </c>
      <c r="K6" s="2">
        <f t="shared" si="0"/>
        <v>0</v>
      </c>
      <c r="L6" s="2">
        <v>90</v>
      </c>
      <c r="M6" s="2"/>
      <c r="N6" s="2"/>
      <c r="O6" s="2"/>
    </row>
    <row r="7" spans="1:15" ht="13.5">
      <c r="A7" s="2" t="s">
        <v>41</v>
      </c>
      <c r="B7" s="2" t="s">
        <v>214</v>
      </c>
      <c r="C7" s="2" t="s">
        <v>43</v>
      </c>
      <c r="D7" s="2" t="s">
        <v>33</v>
      </c>
      <c r="E7" s="2" t="s">
        <v>44</v>
      </c>
      <c r="F7" s="2" t="s">
        <v>228</v>
      </c>
      <c r="G7" s="2" t="s">
        <v>247</v>
      </c>
      <c r="H7" s="2">
        <v>8</v>
      </c>
      <c r="I7" s="2">
        <v>1</v>
      </c>
      <c r="J7" s="2">
        <v>3</v>
      </c>
      <c r="K7" s="2">
        <f t="shared" si="0"/>
        <v>0.375</v>
      </c>
      <c r="L7" s="2">
        <v>1300</v>
      </c>
      <c r="M7" s="2"/>
      <c r="N7" s="2"/>
      <c r="O7" s="2">
        <v>220</v>
      </c>
    </row>
    <row r="8" spans="1:15" ht="13.5">
      <c r="A8" s="2" t="s">
        <v>45</v>
      </c>
      <c r="B8" s="2" t="s">
        <v>215</v>
      </c>
      <c r="C8" s="14" t="s">
        <v>47</v>
      </c>
      <c r="D8" s="2" t="s">
        <v>18</v>
      </c>
      <c r="E8" s="2" t="s">
        <v>48</v>
      </c>
      <c r="F8" s="2" t="s">
        <v>49</v>
      </c>
      <c r="G8" s="2" t="s">
        <v>50</v>
      </c>
      <c r="H8" s="2">
        <v>8</v>
      </c>
      <c r="I8" s="2">
        <v>2</v>
      </c>
      <c r="J8" s="2">
        <v>2</v>
      </c>
      <c r="K8" s="2">
        <f t="shared" si="0"/>
        <v>0.25</v>
      </c>
      <c r="L8" s="2">
        <v>2210</v>
      </c>
      <c r="M8" s="2"/>
      <c r="N8" s="2"/>
      <c r="O8" s="2">
        <v>1220</v>
      </c>
    </row>
    <row r="9" spans="1:15" ht="13.5">
      <c r="A9" s="2" t="s">
        <v>51</v>
      </c>
      <c r="B9" s="2" t="s">
        <v>42</v>
      </c>
      <c r="C9" s="2" t="s">
        <v>53</v>
      </c>
      <c r="D9" s="2" t="s">
        <v>18</v>
      </c>
      <c r="E9" s="2" t="s">
        <v>19</v>
      </c>
      <c r="F9" s="2" t="s">
        <v>54</v>
      </c>
      <c r="G9" s="2" t="s">
        <v>55</v>
      </c>
      <c r="H9" s="2">
        <v>3</v>
      </c>
      <c r="I9" s="2">
        <v>0</v>
      </c>
      <c r="J9" s="2">
        <v>0</v>
      </c>
      <c r="K9" s="2">
        <f t="shared" si="0"/>
        <v>0</v>
      </c>
      <c r="L9" s="2">
        <v>230</v>
      </c>
      <c r="M9" s="2"/>
      <c r="N9" s="2"/>
      <c r="O9" s="2"/>
    </row>
    <row r="10" spans="1:15" ht="13.5">
      <c r="A10" s="2" t="s">
        <v>56</v>
      </c>
      <c r="B10" s="2" t="s">
        <v>46</v>
      </c>
      <c r="C10" s="2" t="s">
        <v>58</v>
      </c>
      <c r="D10" s="2" t="s">
        <v>18</v>
      </c>
      <c r="E10" s="2" t="s">
        <v>59</v>
      </c>
      <c r="F10" s="2" t="s">
        <v>60</v>
      </c>
      <c r="G10" s="2" t="s">
        <v>29</v>
      </c>
      <c r="H10" s="2">
        <v>8</v>
      </c>
      <c r="I10" s="2">
        <v>4</v>
      </c>
      <c r="J10" s="2">
        <v>6</v>
      </c>
      <c r="K10" s="2">
        <f t="shared" si="0"/>
        <v>0.75</v>
      </c>
      <c r="L10" s="2">
        <v>49500</v>
      </c>
      <c r="M10" s="2" t="s">
        <v>248</v>
      </c>
      <c r="N10" s="2"/>
      <c r="O10" s="2">
        <v>2150</v>
      </c>
    </row>
    <row r="11" spans="1:15" ht="13.5">
      <c r="A11" s="2" t="s">
        <v>61</v>
      </c>
      <c r="B11" s="2" t="s">
        <v>52</v>
      </c>
      <c r="C11" s="2" t="s">
        <v>63</v>
      </c>
      <c r="D11" s="2" t="s">
        <v>33</v>
      </c>
      <c r="E11" s="2" t="s">
        <v>64</v>
      </c>
      <c r="F11" s="2" t="s">
        <v>65</v>
      </c>
      <c r="G11" s="2" t="s">
        <v>66</v>
      </c>
      <c r="H11" s="2">
        <v>3</v>
      </c>
      <c r="I11" s="2">
        <v>0</v>
      </c>
      <c r="J11" s="2">
        <v>0</v>
      </c>
      <c r="K11" s="2">
        <f t="shared" si="0"/>
        <v>0</v>
      </c>
      <c r="L11" s="2">
        <v>285</v>
      </c>
      <c r="M11" s="2"/>
      <c r="N11" s="2"/>
      <c r="O11" s="2"/>
    </row>
    <row r="12" spans="1:15" ht="13.5">
      <c r="A12" s="2" t="s">
        <v>223</v>
      </c>
      <c r="B12" s="2" t="s">
        <v>57</v>
      </c>
      <c r="C12" s="2"/>
      <c r="D12" s="2"/>
      <c r="E12" s="2" t="s">
        <v>173</v>
      </c>
      <c r="F12" s="2" t="s">
        <v>222</v>
      </c>
      <c r="G12" s="2" t="s">
        <v>244</v>
      </c>
      <c r="H12" s="2">
        <v>5</v>
      </c>
      <c r="I12" s="2">
        <v>2</v>
      </c>
      <c r="J12" s="2">
        <v>2</v>
      </c>
      <c r="K12" s="2">
        <f t="shared" si="0"/>
        <v>0.4</v>
      </c>
      <c r="L12" s="2">
        <v>10910</v>
      </c>
      <c r="M12" s="2" t="s">
        <v>237</v>
      </c>
      <c r="N12" s="2"/>
      <c r="O12" s="2">
        <v>830</v>
      </c>
    </row>
    <row r="13" spans="1:15" ht="13.5">
      <c r="A13" s="2" t="s">
        <v>219</v>
      </c>
      <c r="B13" s="2" t="s">
        <v>62</v>
      </c>
      <c r="C13" s="2"/>
      <c r="D13" s="2"/>
      <c r="E13" s="2" t="s">
        <v>253</v>
      </c>
      <c r="F13" s="2" t="s">
        <v>218</v>
      </c>
      <c r="G13" s="2" t="s">
        <v>250</v>
      </c>
      <c r="H13" s="2">
        <v>5</v>
      </c>
      <c r="I13" s="2">
        <v>1</v>
      </c>
      <c r="J13" s="2">
        <v>2</v>
      </c>
      <c r="K13" s="2">
        <f t="shared" si="0"/>
        <v>0.4</v>
      </c>
      <c r="L13" s="2">
        <v>1070</v>
      </c>
      <c r="M13" s="2" t="s">
        <v>251</v>
      </c>
      <c r="N13" s="2"/>
      <c r="O13" s="2">
        <v>210</v>
      </c>
    </row>
    <row r="14" spans="1:15" ht="13.5">
      <c r="A14" s="2" t="s">
        <v>220</v>
      </c>
      <c r="B14" s="2" t="s">
        <v>57</v>
      </c>
      <c r="C14" s="2" t="s">
        <v>221</v>
      </c>
      <c r="D14" s="2"/>
      <c r="E14" s="2" t="s">
        <v>249</v>
      </c>
      <c r="F14" s="2" t="s">
        <v>217</v>
      </c>
      <c r="G14" s="2"/>
      <c r="H14" s="2">
        <v>0</v>
      </c>
      <c r="I14" s="2">
        <v>0</v>
      </c>
      <c r="J14" s="2">
        <v>0</v>
      </c>
      <c r="K14" s="2" t="e">
        <f t="shared" si="0"/>
        <v>#DIV/0!</v>
      </c>
      <c r="L14" s="2"/>
      <c r="M14" s="2"/>
      <c r="N14" s="2"/>
      <c r="O14" s="2"/>
    </row>
    <row r="15" spans="1:15" ht="13.5">
      <c r="A15" s="2" t="s">
        <v>20</v>
      </c>
      <c r="B15" s="2" t="s">
        <v>21</v>
      </c>
      <c r="C15" s="2" t="s">
        <v>224</v>
      </c>
      <c r="D15" s="2" t="s">
        <v>18</v>
      </c>
      <c r="E15" s="2" t="s">
        <v>22</v>
      </c>
      <c r="F15" s="2" t="s">
        <v>23</v>
      </c>
      <c r="G15" s="2"/>
      <c r="H15" s="2">
        <v>2</v>
      </c>
      <c r="I15" s="2">
        <v>0</v>
      </c>
      <c r="J15" s="2">
        <v>0</v>
      </c>
      <c r="K15" s="2">
        <f t="shared" si="0"/>
        <v>0</v>
      </c>
      <c r="L15" s="2"/>
      <c r="M15" s="2"/>
      <c r="N15" s="2" t="s">
        <v>256</v>
      </c>
      <c r="O15" s="2"/>
    </row>
    <row r="16" spans="1:15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265</v>
      </c>
      <c r="N16" s="2" t="s">
        <v>252</v>
      </c>
      <c r="O16" s="2"/>
    </row>
    <row r="17" spans="1:15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254</v>
      </c>
      <c r="O17" s="2"/>
    </row>
    <row r="18" spans="1:15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255</v>
      </c>
      <c r="O18" s="2"/>
    </row>
    <row r="19" spans="1:15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266</v>
      </c>
      <c r="O19" s="2"/>
    </row>
    <row r="20" spans="1:15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 t="s">
        <v>264</v>
      </c>
      <c r="O20" s="2">
        <f>SUM(O4:O19)</f>
        <v>5840</v>
      </c>
    </row>
    <row r="21" spans="1:15" ht="13.5">
      <c r="A21" s="2"/>
      <c r="B21" s="2" t="s">
        <v>67</v>
      </c>
      <c r="C21" s="2"/>
      <c r="D21" s="2"/>
      <c r="E21" s="2"/>
      <c r="F21" s="2"/>
      <c r="G21" s="2"/>
      <c r="H21" s="2">
        <f>SUM(H4:H20)</f>
        <v>59</v>
      </c>
      <c r="I21" s="2">
        <f>SUM(I4:I20)</f>
        <v>15</v>
      </c>
      <c r="J21" s="2">
        <f>SUM(J4:J20)</f>
        <v>22</v>
      </c>
      <c r="K21" s="2">
        <f>(J21/H21)</f>
        <v>0.3728813559322034</v>
      </c>
      <c r="L21" s="2">
        <f>SUM(L4:L20)</f>
        <v>82735</v>
      </c>
      <c r="M21" s="2">
        <v>13000</v>
      </c>
      <c r="N21" s="2">
        <v>42000</v>
      </c>
      <c r="O21" s="2">
        <f>O20/H21</f>
        <v>98.98305084745763</v>
      </c>
    </row>
    <row r="22" spans="1:15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>
      <c r="A23" s="2"/>
      <c r="B23" s="2" t="s">
        <v>68</v>
      </c>
      <c r="C23" s="2"/>
      <c r="D23" s="2"/>
      <c r="E23" s="2"/>
      <c r="F23" s="2"/>
      <c r="G23" s="2"/>
      <c r="H23" s="2"/>
      <c r="I23" s="2"/>
      <c r="J23" s="2"/>
      <c r="K23" s="2"/>
      <c r="L23" s="2">
        <v>55000</v>
      </c>
      <c r="M23" s="2"/>
      <c r="N23" s="2"/>
      <c r="O23" s="2"/>
    </row>
    <row r="24" spans="1:15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5">
      <c r="A25" s="2"/>
      <c r="B25" s="2" t="s">
        <v>69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137735</v>
      </c>
      <c r="M25" s="2"/>
      <c r="N25" s="2"/>
      <c r="O25" s="2"/>
    </row>
  </sheetData>
  <sheetProtection/>
  <mergeCells count="1">
    <mergeCell ref="A1:E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C1">
      <selection activeCell="F4" sqref="F4:G13"/>
    </sheetView>
  </sheetViews>
  <sheetFormatPr defaultColWidth="9.140625" defaultRowHeight="15"/>
  <cols>
    <col min="1" max="1" width="40.00390625" style="0" bestFit="1" customWidth="1"/>
    <col min="2" max="2" width="15.57421875" style="0" bestFit="1" customWidth="1"/>
    <col min="3" max="3" width="16.7109375" style="0" bestFit="1" customWidth="1"/>
    <col min="4" max="4" width="5.28125" style="0" bestFit="1" customWidth="1"/>
    <col min="5" max="5" width="10.421875" style="0" bestFit="1" customWidth="1"/>
    <col min="6" max="6" width="15.28125" style="0" bestFit="1" customWidth="1"/>
    <col min="7" max="7" width="12.140625" style="0" bestFit="1" customWidth="1"/>
    <col min="13" max="13" width="15.28125" style="0" bestFit="1" customWidth="1"/>
    <col min="14" max="14" width="12.140625" style="0" bestFit="1" customWidth="1"/>
    <col min="15" max="15" width="11.00390625" style="0" bestFit="1" customWidth="1"/>
  </cols>
  <sheetData>
    <row r="1" spans="1:14" ht="13.5">
      <c r="A1" s="16" t="s">
        <v>70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7"/>
      <c r="B2" s="17"/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</row>
    <row r="3" spans="1:15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15" t="s">
        <v>238</v>
      </c>
    </row>
    <row r="4" spans="1:15" ht="13.5">
      <c r="A4" s="2" t="s">
        <v>71</v>
      </c>
      <c r="B4" s="2" t="s">
        <v>16</v>
      </c>
      <c r="C4" s="2" t="s">
        <v>216</v>
      </c>
      <c r="D4" s="2" t="s">
        <v>18</v>
      </c>
      <c r="E4" s="2" t="s">
        <v>19</v>
      </c>
      <c r="F4" s="2" t="s">
        <v>73</v>
      </c>
      <c r="G4" s="2" t="s">
        <v>74</v>
      </c>
      <c r="H4" s="2">
        <v>4</v>
      </c>
      <c r="I4" s="2">
        <v>0</v>
      </c>
      <c r="J4" s="2">
        <v>1</v>
      </c>
      <c r="K4" s="2">
        <f aca="true" t="shared" si="0" ref="K4:K13">(J4/H4)</f>
        <v>0.25</v>
      </c>
      <c r="L4" s="2">
        <v>420</v>
      </c>
      <c r="M4" s="2"/>
      <c r="N4" s="2"/>
      <c r="O4" s="2"/>
    </row>
    <row r="5" spans="1:15" ht="13.5">
      <c r="A5" s="4" t="s">
        <v>75</v>
      </c>
      <c r="B5" s="2" t="s">
        <v>76</v>
      </c>
      <c r="C5" s="2" t="s">
        <v>77</v>
      </c>
      <c r="D5" s="2" t="s">
        <v>33</v>
      </c>
      <c r="E5" s="2" t="s">
        <v>40</v>
      </c>
      <c r="F5" s="2" t="s">
        <v>78</v>
      </c>
      <c r="G5" s="2" t="s">
        <v>79</v>
      </c>
      <c r="H5" s="2">
        <v>4</v>
      </c>
      <c r="I5" s="2">
        <v>4</v>
      </c>
      <c r="J5" s="2">
        <v>4</v>
      </c>
      <c r="K5" s="2">
        <f t="shared" si="0"/>
        <v>1</v>
      </c>
      <c r="L5" s="2">
        <v>17210</v>
      </c>
      <c r="M5" s="2" t="s">
        <v>242</v>
      </c>
      <c r="N5" s="2"/>
      <c r="O5" s="2">
        <v>650</v>
      </c>
    </row>
    <row r="6" spans="1:15" ht="13.5">
      <c r="A6" s="2" t="s">
        <v>80</v>
      </c>
      <c r="B6" s="2" t="s">
        <v>25</v>
      </c>
      <c r="C6" s="2" t="s">
        <v>81</v>
      </c>
      <c r="D6" s="2" t="s">
        <v>33</v>
      </c>
      <c r="E6" s="2" t="s">
        <v>34</v>
      </c>
      <c r="F6" s="2" t="s">
        <v>82</v>
      </c>
      <c r="G6" s="2" t="s">
        <v>83</v>
      </c>
      <c r="H6" s="2">
        <v>3</v>
      </c>
      <c r="I6" s="2">
        <v>1</v>
      </c>
      <c r="J6" s="2">
        <v>2</v>
      </c>
      <c r="K6" s="2">
        <f t="shared" si="0"/>
        <v>0.6666666666666666</v>
      </c>
      <c r="L6" s="2">
        <v>860</v>
      </c>
      <c r="M6" s="2"/>
      <c r="N6" s="2"/>
      <c r="O6" s="2">
        <v>370</v>
      </c>
    </row>
    <row r="7" spans="1:15" ht="13.5">
      <c r="A7" s="2" t="s">
        <v>84</v>
      </c>
      <c r="B7" s="2" t="s">
        <v>31</v>
      </c>
      <c r="C7" s="2" t="s">
        <v>85</v>
      </c>
      <c r="D7" s="2" t="s">
        <v>18</v>
      </c>
      <c r="E7" s="2" t="s">
        <v>86</v>
      </c>
      <c r="F7" s="2" t="s">
        <v>87</v>
      </c>
      <c r="G7" s="2" t="s">
        <v>88</v>
      </c>
      <c r="H7" s="2">
        <v>2</v>
      </c>
      <c r="I7" s="2">
        <v>0</v>
      </c>
      <c r="J7" s="2">
        <v>1</v>
      </c>
      <c r="K7" s="2">
        <f t="shared" si="0"/>
        <v>0.5</v>
      </c>
      <c r="L7" s="2">
        <v>300</v>
      </c>
      <c r="M7" s="2"/>
      <c r="N7" s="2"/>
      <c r="O7" s="2"/>
    </row>
    <row r="8" spans="1:15" ht="13.5">
      <c r="A8" s="2" t="s">
        <v>37</v>
      </c>
      <c r="B8" s="2" t="s">
        <v>38</v>
      </c>
      <c r="C8" s="2" t="s">
        <v>39</v>
      </c>
      <c r="D8" s="2" t="s">
        <v>18</v>
      </c>
      <c r="E8" s="2" t="s">
        <v>40</v>
      </c>
      <c r="F8" s="2" t="s">
        <v>243</v>
      </c>
      <c r="G8" s="2" t="s">
        <v>29</v>
      </c>
      <c r="H8" s="2">
        <v>1</v>
      </c>
      <c r="I8" s="2">
        <v>0</v>
      </c>
      <c r="J8" s="2">
        <v>0</v>
      </c>
      <c r="K8" s="2">
        <f t="shared" si="0"/>
        <v>0</v>
      </c>
      <c r="L8" s="2">
        <v>10</v>
      </c>
      <c r="M8" s="2"/>
      <c r="N8" s="2"/>
      <c r="O8" s="2"/>
    </row>
    <row r="9" spans="1:15" ht="13.5">
      <c r="A9" s="2" t="s">
        <v>89</v>
      </c>
      <c r="B9" s="2" t="s">
        <v>42</v>
      </c>
      <c r="C9" s="2" t="s">
        <v>90</v>
      </c>
      <c r="D9" s="2" t="s">
        <v>18</v>
      </c>
      <c r="E9" s="2" t="s">
        <v>40</v>
      </c>
      <c r="F9" s="2" t="s">
        <v>91</v>
      </c>
      <c r="G9" s="2" t="s">
        <v>92</v>
      </c>
      <c r="H9" s="2">
        <v>5</v>
      </c>
      <c r="I9" s="2">
        <v>0</v>
      </c>
      <c r="J9" s="2">
        <v>0</v>
      </c>
      <c r="K9" s="2">
        <f t="shared" si="0"/>
        <v>0</v>
      </c>
      <c r="L9" s="2">
        <v>180</v>
      </c>
      <c r="M9" s="2"/>
      <c r="N9" s="2"/>
      <c r="O9" s="2"/>
    </row>
    <row r="10" spans="1:15" ht="13.5">
      <c r="A10" s="2" t="s">
        <v>93</v>
      </c>
      <c r="B10" s="2" t="s">
        <v>46</v>
      </c>
      <c r="C10" s="2" t="s">
        <v>94</v>
      </c>
      <c r="D10" s="2" t="s">
        <v>18</v>
      </c>
      <c r="E10" s="2" t="s">
        <v>95</v>
      </c>
      <c r="F10" s="2" t="s">
        <v>96</v>
      </c>
      <c r="G10" s="2" t="s">
        <v>97</v>
      </c>
      <c r="H10" s="2">
        <v>4</v>
      </c>
      <c r="I10" s="2">
        <v>1</v>
      </c>
      <c r="J10" s="2">
        <v>1</v>
      </c>
      <c r="K10" s="2">
        <f t="shared" si="0"/>
        <v>0.25</v>
      </c>
      <c r="L10" s="2">
        <v>2300</v>
      </c>
      <c r="M10" s="2" t="s">
        <v>237</v>
      </c>
      <c r="N10" s="2"/>
      <c r="O10" s="2">
        <v>290</v>
      </c>
    </row>
    <row r="11" spans="1:15" ht="13.5">
      <c r="A11" s="2" t="s">
        <v>98</v>
      </c>
      <c r="B11" s="2" t="s">
        <v>52</v>
      </c>
      <c r="C11" s="2" t="s">
        <v>99</v>
      </c>
      <c r="D11" s="2" t="s">
        <v>18</v>
      </c>
      <c r="E11" s="2" t="s">
        <v>100</v>
      </c>
      <c r="F11" s="2" t="s">
        <v>229</v>
      </c>
      <c r="G11" s="2" t="s">
        <v>147</v>
      </c>
      <c r="H11" s="2">
        <v>2</v>
      </c>
      <c r="I11" s="2">
        <v>0</v>
      </c>
      <c r="J11" s="2">
        <v>0</v>
      </c>
      <c r="K11" s="2">
        <f t="shared" si="0"/>
        <v>0</v>
      </c>
      <c r="L11" s="2">
        <v>20</v>
      </c>
      <c r="M11" s="2"/>
      <c r="N11" s="2"/>
      <c r="O11" s="2"/>
    </row>
    <row r="12" spans="1:15" ht="13.5">
      <c r="A12" s="2" t="s">
        <v>101</v>
      </c>
      <c r="B12" s="2" t="s">
        <v>57</v>
      </c>
      <c r="C12" s="2" t="s">
        <v>102</v>
      </c>
      <c r="D12" s="2" t="s">
        <v>18</v>
      </c>
      <c r="E12" s="2" t="s">
        <v>103</v>
      </c>
      <c r="F12" s="2" t="s">
        <v>230</v>
      </c>
      <c r="G12" s="2" t="s">
        <v>263</v>
      </c>
      <c r="H12" s="2">
        <v>1</v>
      </c>
      <c r="I12" s="2">
        <v>0</v>
      </c>
      <c r="J12" s="2">
        <v>0</v>
      </c>
      <c r="K12" s="2">
        <f t="shared" si="0"/>
        <v>0</v>
      </c>
      <c r="L12" s="2">
        <v>10</v>
      </c>
      <c r="M12" s="2"/>
      <c r="N12" s="2"/>
      <c r="O12" s="2"/>
    </row>
    <row r="13" spans="1:15" ht="13.5">
      <c r="A13" s="2" t="s">
        <v>104</v>
      </c>
      <c r="B13" s="2" t="s">
        <v>62</v>
      </c>
      <c r="C13" s="2" t="s">
        <v>105</v>
      </c>
      <c r="D13" s="2" t="s">
        <v>33</v>
      </c>
      <c r="E13" s="2" t="s">
        <v>86</v>
      </c>
      <c r="F13" s="2" t="s">
        <v>106</v>
      </c>
      <c r="G13" s="2" t="s">
        <v>74</v>
      </c>
      <c r="H13" s="2">
        <v>3</v>
      </c>
      <c r="I13" s="2">
        <v>1</v>
      </c>
      <c r="J13" s="2">
        <v>1</v>
      </c>
      <c r="K13" s="2">
        <f t="shared" si="0"/>
        <v>0.3333333333333333</v>
      </c>
      <c r="L13" s="2">
        <v>600</v>
      </c>
      <c r="M13" s="2"/>
      <c r="N13" s="2"/>
      <c r="O13" s="2">
        <v>980</v>
      </c>
    </row>
    <row r="14" spans="1:15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 t="s">
        <v>241</v>
      </c>
      <c r="O14" s="2"/>
    </row>
    <row r="15" spans="1:15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 t="s">
        <v>256</v>
      </c>
      <c r="O15" s="2"/>
    </row>
    <row r="16" spans="1:15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>SUM(O4:O19)</f>
        <v>2290</v>
      </c>
    </row>
    <row r="21" spans="1:15" ht="13.5">
      <c r="A21" s="2"/>
      <c r="B21" s="2" t="s">
        <v>67</v>
      </c>
      <c r="C21" s="2"/>
      <c r="D21" s="2"/>
      <c r="E21" s="2"/>
      <c r="F21" s="2"/>
      <c r="G21" s="2"/>
      <c r="H21" s="2">
        <f>SUM(H4:H20)</f>
        <v>29</v>
      </c>
      <c r="I21" s="2">
        <f>SUM(I4:I20)</f>
        <v>7</v>
      </c>
      <c r="J21" s="2">
        <f>SUM(J4:J20)</f>
        <v>10</v>
      </c>
      <c r="K21" s="2">
        <f>(J21/H21)</f>
        <v>0.3448275862068966</v>
      </c>
      <c r="L21" s="2">
        <f>SUM(L4:L20)</f>
        <v>21910</v>
      </c>
      <c r="M21" s="2">
        <v>12000</v>
      </c>
      <c r="N21" s="2">
        <v>11000</v>
      </c>
      <c r="O21" s="2">
        <f>O20/H21</f>
        <v>78.96551724137932</v>
      </c>
    </row>
    <row r="22" spans="1:15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>
      <c r="A23" s="2"/>
      <c r="B23" s="2" t="s">
        <v>68</v>
      </c>
      <c r="C23" s="2"/>
      <c r="D23" s="2"/>
      <c r="E23" s="2"/>
      <c r="F23" s="2"/>
      <c r="G23" s="2"/>
      <c r="H23" s="2"/>
      <c r="I23" s="2"/>
      <c r="J23" s="2"/>
      <c r="K23" s="2"/>
      <c r="L23" s="2">
        <v>23000</v>
      </c>
      <c r="M23" s="2"/>
      <c r="N23" s="2"/>
      <c r="O23" s="2"/>
    </row>
    <row r="24" spans="1:15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5">
      <c r="A25" s="2"/>
      <c r="B25" s="2" t="s">
        <v>69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44910</v>
      </c>
      <c r="M25" s="2"/>
      <c r="N25" s="2"/>
      <c r="O25" s="2"/>
    </row>
  </sheetData>
  <sheetProtection/>
  <mergeCells count="1">
    <mergeCell ref="A1:E2"/>
  </mergeCells>
  <hyperlinks>
    <hyperlink ref="A5" r:id="rId1" display="http://db.netkeiba.com/horse/2008103374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C3">
      <selection activeCell="L24" sqref="L24"/>
    </sheetView>
  </sheetViews>
  <sheetFormatPr defaultColWidth="9.140625" defaultRowHeight="15"/>
  <cols>
    <col min="1" max="1" width="40.00390625" style="0" bestFit="1" customWidth="1"/>
    <col min="2" max="2" width="15.57421875" style="0" bestFit="1" customWidth="1"/>
    <col min="3" max="3" width="20.421875" style="0" bestFit="1" customWidth="1"/>
    <col min="4" max="4" width="5.28125" style="0" bestFit="1" customWidth="1"/>
    <col min="5" max="5" width="10.421875" style="0" bestFit="1" customWidth="1"/>
    <col min="6" max="6" width="16.140625" style="0" bestFit="1" customWidth="1"/>
    <col min="7" max="7" width="10.00390625" style="0" bestFit="1" customWidth="1"/>
    <col min="14" max="15" width="11.00390625" style="0" bestFit="1" customWidth="1"/>
  </cols>
  <sheetData>
    <row r="1" spans="1:14" ht="13.5">
      <c r="A1" s="16" t="s">
        <v>107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7"/>
      <c r="B2" s="17"/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</row>
    <row r="3" spans="1:15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15" t="s">
        <v>238</v>
      </c>
    </row>
    <row r="4" spans="1:15" ht="13.5">
      <c r="A4" s="2" t="s">
        <v>108</v>
      </c>
      <c r="B4" s="2" t="s">
        <v>109</v>
      </c>
      <c r="C4" s="2" t="s">
        <v>110</v>
      </c>
      <c r="D4" s="2" t="s">
        <v>18</v>
      </c>
      <c r="E4" s="2" t="s">
        <v>40</v>
      </c>
      <c r="F4" s="2" t="s">
        <v>111</v>
      </c>
      <c r="G4" s="2" t="s">
        <v>112</v>
      </c>
      <c r="H4" s="2">
        <v>8</v>
      </c>
      <c r="I4" s="2">
        <v>3</v>
      </c>
      <c r="J4" s="2">
        <v>5</v>
      </c>
      <c r="K4" s="2">
        <f aca="true" t="shared" si="0" ref="K4:K13">(J4/H4)</f>
        <v>0.625</v>
      </c>
      <c r="L4" s="2">
        <v>11260</v>
      </c>
      <c r="M4" s="2"/>
      <c r="N4" s="2"/>
      <c r="O4" s="2">
        <v>2910</v>
      </c>
    </row>
    <row r="5" spans="1:15" ht="13.5">
      <c r="A5" s="2" t="s">
        <v>113</v>
      </c>
      <c r="B5" s="2" t="s">
        <v>21</v>
      </c>
      <c r="C5" s="2" t="s">
        <v>114</v>
      </c>
      <c r="D5" s="2" t="s">
        <v>18</v>
      </c>
      <c r="E5" s="2" t="s">
        <v>86</v>
      </c>
      <c r="F5" s="2" t="s">
        <v>115</v>
      </c>
      <c r="G5" s="2" t="s">
        <v>116</v>
      </c>
      <c r="H5" s="2">
        <v>5</v>
      </c>
      <c r="I5" s="2">
        <v>1</v>
      </c>
      <c r="J5" s="2">
        <v>1</v>
      </c>
      <c r="K5" s="2">
        <f t="shared" si="0"/>
        <v>0.2</v>
      </c>
      <c r="L5" s="2">
        <v>1160</v>
      </c>
      <c r="M5" s="2" t="s">
        <v>237</v>
      </c>
      <c r="N5" s="2"/>
      <c r="O5" s="2">
        <v>370</v>
      </c>
    </row>
    <row r="6" spans="1:15" ht="13.5">
      <c r="A6" s="2" t="s">
        <v>30</v>
      </c>
      <c r="B6" s="2" t="s">
        <v>117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>
        <v>3</v>
      </c>
      <c r="I6" s="2">
        <v>1</v>
      </c>
      <c r="J6" s="2">
        <v>2</v>
      </c>
      <c r="K6" s="2">
        <f t="shared" si="0"/>
        <v>0.6666666666666666</v>
      </c>
      <c r="L6" s="2">
        <v>4660</v>
      </c>
      <c r="M6" s="2" t="s">
        <v>237</v>
      </c>
      <c r="N6" s="2"/>
      <c r="O6" s="2">
        <v>370</v>
      </c>
    </row>
    <row r="7" spans="1:15" ht="13.5">
      <c r="A7" s="2" t="s">
        <v>118</v>
      </c>
      <c r="B7" s="2" t="s">
        <v>31</v>
      </c>
      <c r="C7" s="2" t="s">
        <v>119</v>
      </c>
      <c r="D7" s="2" t="s">
        <v>18</v>
      </c>
      <c r="E7" s="2" t="s">
        <v>86</v>
      </c>
      <c r="F7" s="2" t="s">
        <v>120</v>
      </c>
      <c r="G7" s="2" t="s">
        <v>121</v>
      </c>
      <c r="H7" s="2">
        <v>7</v>
      </c>
      <c r="I7" s="2">
        <v>2</v>
      </c>
      <c r="J7" s="2">
        <v>3</v>
      </c>
      <c r="K7" s="2">
        <f t="shared" si="0"/>
        <v>0.42857142857142855</v>
      </c>
      <c r="L7" s="2">
        <v>21990</v>
      </c>
      <c r="M7" s="2" t="s">
        <v>237</v>
      </c>
      <c r="N7" s="2"/>
      <c r="O7" s="2">
        <v>1020</v>
      </c>
    </row>
    <row r="8" spans="1:15" ht="13.5">
      <c r="A8" s="2" t="s">
        <v>233</v>
      </c>
      <c r="B8" s="2" t="s">
        <v>122</v>
      </c>
      <c r="C8" s="2" t="s">
        <v>123</v>
      </c>
      <c r="D8" s="2"/>
      <c r="E8" s="2" t="s">
        <v>236</v>
      </c>
      <c r="F8" s="2" t="s">
        <v>234</v>
      </c>
      <c r="G8" s="2" t="s">
        <v>235</v>
      </c>
      <c r="H8" s="2">
        <v>4</v>
      </c>
      <c r="I8" s="2">
        <v>0</v>
      </c>
      <c r="J8" s="2">
        <v>0</v>
      </c>
      <c r="K8" s="2">
        <f t="shared" si="0"/>
        <v>0</v>
      </c>
      <c r="L8" s="2">
        <v>190</v>
      </c>
      <c r="M8" s="2"/>
      <c r="N8" s="2"/>
      <c r="O8" s="2">
        <v>0</v>
      </c>
    </row>
    <row r="9" spans="1:15" ht="13.5">
      <c r="A9" s="2" t="s">
        <v>124</v>
      </c>
      <c r="B9" s="2" t="s">
        <v>42</v>
      </c>
      <c r="C9" s="2" t="s">
        <v>125</v>
      </c>
      <c r="D9" s="2" t="s">
        <v>18</v>
      </c>
      <c r="E9" s="2" t="s">
        <v>95</v>
      </c>
      <c r="F9" s="2" t="s">
        <v>126</v>
      </c>
      <c r="G9" s="2" t="s">
        <v>127</v>
      </c>
      <c r="H9" s="2">
        <v>0</v>
      </c>
      <c r="I9" s="2">
        <v>0</v>
      </c>
      <c r="J9" s="2">
        <v>0</v>
      </c>
      <c r="K9" s="2" t="e">
        <f t="shared" si="0"/>
        <v>#DIV/0!</v>
      </c>
      <c r="L9" s="2">
        <v>0</v>
      </c>
      <c r="M9" s="2"/>
      <c r="N9" s="2"/>
      <c r="O9" s="2">
        <v>0</v>
      </c>
    </row>
    <row r="10" spans="1:15" ht="13.5">
      <c r="A10" s="2" t="s">
        <v>128</v>
      </c>
      <c r="B10" s="2" t="s">
        <v>46</v>
      </c>
      <c r="C10" s="2" t="s">
        <v>129</v>
      </c>
      <c r="D10" s="2" t="s">
        <v>18</v>
      </c>
      <c r="E10" s="2" t="s">
        <v>59</v>
      </c>
      <c r="F10" s="2" t="s">
        <v>130</v>
      </c>
      <c r="G10" s="2" t="s">
        <v>131</v>
      </c>
      <c r="H10" s="2">
        <v>4</v>
      </c>
      <c r="I10" s="2">
        <v>0</v>
      </c>
      <c r="J10" s="2">
        <v>0</v>
      </c>
      <c r="K10" s="2">
        <f t="shared" si="0"/>
        <v>0</v>
      </c>
      <c r="L10" s="2">
        <v>370</v>
      </c>
      <c r="M10" s="2"/>
      <c r="N10" s="2"/>
      <c r="O10" s="2">
        <v>0</v>
      </c>
    </row>
    <row r="11" spans="1:15" ht="13.5">
      <c r="A11" s="2" t="s">
        <v>132</v>
      </c>
      <c r="B11" s="2" t="s">
        <v>52</v>
      </c>
      <c r="C11" s="2" t="s">
        <v>133</v>
      </c>
      <c r="D11" s="2" t="s">
        <v>18</v>
      </c>
      <c r="E11" s="2" t="s">
        <v>34</v>
      </c>
      <c r="F11" s="2" t="s">
        <v>231</v>
      </c>
      <c r="G11" s="2"/>
      <c r="H11" s="2">
        <v>0</v>
      </c>
      <c r="I11" s="2">
        <v>0</v>
      </c>
      <c r="J11" s="2">
        <v>0</v>
      </c>
      <c r="K11" s="2" t="e">
        <f t="shared" si="0"/>
        <v>#DIV/0!</v>
      </c>
      <c r="L11" s="2">
        <v>0</v>
      </c>
      <c r="M11" s="2"/>
      <c r="N11" s="2"/>
      <c r="O11" s="2">
        <v>0</v>
      </c>
    </row>
    <row r="12" spans="1:15" ht="13.5">
      <c r="A12" s="2" t="s">
        <v>134</v>
      </c>
      <c r="B12" s="2" t="s">
        <v>57</v>
      </c>
      <c r="C12" s="2" t="s">
        <v>135</v>
      </c>
      <c r="D12" s="2" t="s">
        <v>33</v>
      </c>
      <c r="E12" s="2" t="s">
        <v>100</v>
      </c>
      <c r="F12" s="2" t="s">
        <v>136</v>
      </c>
      <c r="G12" s="2" t="s">
        <v>239</v>
      </c>
      <c r="H12" s="2">
        <v>0</v>
      </c>
      <c r="I12" s="2">
        <v>0</v>
      </c>
      <c r="J12" s="2">
        <v>0</v>
      </c>
      <c r="K12" s="2" t="e">
        <f t="shared" si="0"/>
        <v>#DIV/0!</v>
      </c>
      <c r="L12" s="2">
        <v>0</v>
      </c>
      <c r="M12" s="2"/>
      <c r="N12" s="2"/>
      <c r="O12" s="2">
        <v>0</v>
      </c>
    </row>
    <row r="13" spans="1:15" ht="13.5">
      <c r="A13" s="2" t="s">
        <v>137</v>
      </c>
      <c r="B13" s="2" t="s">
        <v>62</v>
      </c>
      <c r="C13" s="2" t="s">
        <v>138</v>
      </c>
      <c r="D13" s="2" t="s">
        <v>18</v>
      </c>
      <c r="E13" s="2" t="s">
        <v>95</v>
      </c>
      <c r="F13" s="2" t="s">
        <v>232</v>
      </c>
      <c r="G13" s="2" t="s">
        <v>240</v>
      </c>
      <c r="H13" s="2">
        <v>3</v>
      </c>
      <c r="I13" s="2">
        <v>1</v>
      </c>
      <c r="J13" s="2">
        <v>1</v>
      </c>
      <c r="K13" s="2">
        <f t="shared" si="0"/>
        <v>0.3333333333333333</v>
      </c>
      <c r="L13" s="2">
        <v>920</v>
      </c>
      <c r="M13" s="2" t="s">
        <v>237</v>
      </c>
      <c r="N13" s="2"/>
      <c r="O13" s="2">
        <v>2640</v>
      </c>
    </row>
    <row r="14" spans="1:15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 t="s">
        <v>241</v>
      </c>
      <c r="O14" s="2"/>
    </row>
    <row r="15" spans="1:15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 t="s">
        <v>267</v>
      </c>
      <c r="O16" s="2"/>
    </row>
    <row r="17" spans="1:15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>SUM(O4:O19)</f>
        <v>7310</v>
      </c>
    </row>
    <row r="21" spans="1:15" ht="13.5">
      <c r="A21" s="2"/>
      <c r="B21" s="2" t="s">
        <v>67</v>
      </c>
      <c r="C21" s="2"/>
      <c r="D21" s="2"/>
      <c r="E21" s="2"/>
      <c r="F21" s="2"/>
      <c r="G21" s="2"/>
      <c r="H21" s="2">
        <f>SUM(H4:H20)</f>
        <v>34</v>
      </c>
      <c r="I21" s="2">
        <f>SUM(I4:I20)</f>
        <v>8</v>
      </c>
      <c r="J21" s="2">
        <f>SUM(J4:J20)</f>
        <v>12</v>
      </c>
      <c r="K21" s="2">
        <f>(J21/H21)</f>
        <v>0.35294117647058826</v>
      </c>
      <c r="L21" s="2">
        <f>SUM(L4:L20)</f>
        <v>40550</v>
      </c>
      <c r="M21" s="2">
        <v>4000</v>
      </c>
      <c r="N21" s="2">
        <v>16000</v>
      </c>
      <c r="O21" s="2">
        <f>O20/H21</f>
        <v>215</v>
      </c>
    </row>
    <row r="22" spans="1:15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>
      <c r="A23" s="2"/>
      <c r="B23" s="2" t="s">
        <v>68</v>
      </c>
      <c r="C23" s="2"/>
      <c r="D23" s="2"/>
      <c r="E23" s="2"/>
      <c r="F23" s="2"/>
      <c r="G23" s="2"/>
      <c r="H23" s="2"/>
      <c r="I23" s="2"/>
      <c r="J23" s="2"/>
      <c r="K23" s="2"/>
      <c r="L23" s="2">
        <v>20000</v>
      </c>
      <c r="M23" s="2"/>
      <c r="N23" s="2"/>
      <c r="O23" s="2"/>
    </row>
    <row r="24" spans="1:15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5">
      <c r="A25" s="2"/>
      <c r="B25" s="2" t="s">
        <v>69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60550</v>
      </c>
      <c r="M25" s="2"/>
      <c r="N25" s="2"/>
      <c r="O25" s="2"/>
    </row>
  </sheetData>
  <sheetProtection/>
  <mergeCells count="1">
    <mergeCell ref="A1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5"/>
  <sheetData>
    <row r="1" spans="1:14" ht="13.5">
      <c r="A1" s="16" t="s">
        <v>139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7"/>
      <c r="B2" s="17"/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13.5">
      <c r="A4" s="2"/>
      <c r="B4" s="2" t="s">
        <v>109</v>
      </c>
      <c r="C4" s="2"/>
      <c r="D4" s="2"/>
      <c r="E4" s="2"/>
      <c r="F4" s="2"/>
      <c r="G4" s="2"/>
      <c r="H4" s="2">
        <v>0</v>
      </c>
      <c r="I4" s="2">
        <v>0</v>
      </c>
      <c r="J4" s="2">
        <v>0</v>
      </c>
      <c r="K4" s="2"/>
      <c r="L4" s="2"/>
      <c r="M4" s="2"/>
      <c r="N4" s="2"/>
    </row>
    <row r="5" spans="1:14" ht="13.5">
      <c r="A5" s="2"/>
      <c r="B5" s="2" t="s">
        <v>21</v>
      </c>
      <c r="C5" s="2"/>
      <c r="D5" s="2"/>
      <c r="E5" s="2"/>
      <c r="F5" s="2"/>
      <c r="G5" s="2"/>
      <c r="H5" s="2">
        <v>0</v>
      </c>
      <c r="I5" s="2">
        <v>0</v>
      </c>
      <c r="J5" s="2">
        <v>0</v>
      </c>
      <c r="K5" s="2"/>
      <c r="L5" s="2"/>
      <c r="M5" s="2"/>
      <c r="N5" s="2"/>
    </row>
    <row r="6" spans="1:14" ht="13.5">
      <c r="A6" s="2"/>
      <c r="B6" s="2" t="s">
        <v>25</v>
      </c>
      <c r="C6" s="2"/>
      <c r="D6" s="2"/>
      <c r="E6" s="2"/>
      <c r="F6" s="2"/>
      <c r="G6" s="2"/>
      <c r="H6" s="2">
        <v>0</v>
      </c>
      <c r="I6" s="2">
        <v>0</v>
      </c>
      <c r="J6" s="2">
        <v>0</v>
      </c>
      <c r="K6" s="2"/>
      <c r="L6" s="2"/>
      <c r="M6" s="2"/>
      <c r="N6" s="2"/>
    </row>
    <row r="7" spans="1:14" ht="13.5">
      <c r="A7" s="2"/>
      <c r="B7" s="2" t="s">
        <v>31</v>
      </c>
      <c r="C7" s="2"/>
      <c r="D7" s="2"/>
      <c r="E7" s="2"/>
      <c r="F7" s="2"/>
      <c r="G7" s="2"/>
      <c r="H7" s="2">
        <v>0</v>
      </c>
      <c r="I7" s="2">
        <v>0</v>
      </c>
      <c r="J7" s="2">
        <v>0</v>
      </c>
      <c r="K7" s="2"/>
      <c r="L7" s="2"/>
      <c r="M7" s="2"/>
      <c r="N7" s="2"/>
    </row>
    <row r="8" spans="1:14" ht="13.5">
      <c r="A8" s="2"/>
      <c r="B8" s="2" t="s">
        <v>38</v>
      </c>
      <c r="C8" s="2"/>
      <c r="D8" s="2"/>
      <c r="E8" s="2"/>
      <c r="F8" s="2"/>
      <c r="G8" s="2"/>
      <c r="H8" s="2">
        <v>0</v>
      </c>
      <c r="I8" s="2">
        <v>0</v>
      </c>
      <c r="J8" s="2">
        <v>0</v>
      </c>
      <c r="K8" s="2"/>
      <c r="L8" s="2"/>
      <c r="M8" s="2"/>
      <c r="N8" s="2"/>
    </row>
    <row r="9" spans="1:14" ht="13.5">
      <c r="A9" s="2"/>
      <c r="B9" s="2" t="s">
        <v>42</v>
      </c>
      <c r="C9" s="2"/>
      <c r="D9" s="2"/>
      <c r="E9" s="2"/>
      <c r="F9" s="2"/>
      <c r="G9" s="2"/>
      <c r="H9" s="2">
        <v>0</v>
      </c>
      <c r="I9" s="2">
        <v>0</v>
      </c>
      <c r="J9" s="2">
        <v>0</v>
      </c>
      <c r="K9" s="2"/>
      <c r="L9" s="2"/>
      <c r="M9" s="2"/>
      <c r="N9" s="2"/>
    </row>
    <row r="10" spans="1:14" ht="13.5">
      <c r="A10" s="2"/>
      <c r="B10" s="2" t="s">
        <v>46</v>
      </c>
      <c r="C10" s="2"/>
      <c r="D10" s="2"/>
      <c r="E10" s="2"/>
      <c r="F10" s="2"/>
      <c r="G10" s="2"/>
      <c r="H10" s="2">
        <v>0</v>
      </c>
      <c r="I10" s="2">
        <v>0</v>
      </c>
      <c r="J10" s="2">
        <v>0</v>
      </c>
      <c r="K10" s="2"/>
      <c r="L10" s="2"/>
      <c r="M10" s="2"/>
      <c r="N10" s="2"/>
    </row>
    <row r="11" spans="1:14" ht="13.5">
      <c r="A11" s="2"/>
      <c r="B11" s="2" t="s">
        <v>52</v>
      </c>
      <c r="C11" s="2"/>
      <c r="D11" s="2"/>
      <c r="E11" s="2"/>
      <c r="F11" s="2"/>
      <c r="G11" s="2"/>
      <c r="H11" s="2">
        <v>0</v>
      </c>
      <c r="I11" s="2">
        <v>0</v>
      </c>
      <c r="J11" s="2">
        <v>0</v>
      </c>
      <c r="K11" s="2"/>
      <c r="L11" s="2"/>
      <c r="M11" s="2"/>
      <c r="N11" s="2"/>
    </row>
    <row r="12" spans="1:14" ht="13.5">
      <c r="A12" s="2"/>
      <c r="B12" s="2" t="s">
        <v>57</v>
      </c>
      <c r="C12" s="2"/>
      <c r="D12" s="2"/>
      <c r="E12" s="2"/>
      <c r="F12" s="2"/>
      <c r="G12" s="2"/>
      <c r="H12" s="2">
        <v>0</v>
      </c>
      <c r="I12" s="2">
        <v>0</v>
      </c>
      <c r="J12" s="2">
        <v>0</v>
      </c>
      <c r="K12" s="2"/>
      <c r="L12" s="2"/>
      <c r="M12" s="2"/>
      <c r="N12" s="2"/>
    </row>
    <row r="13" spans="1:14" ht="13.5">
      <c r="A13" s="2"/>
      <c r="B13" s="2" t="s">
        <v>62</v>
      </c>
      <c r="C13" s="2"/>
      <c r="D13" s="2"/>
      <c r="E13" s="2"/>
      <c r="F13" s="2"/>
      <c r="G13" s="2"/>
      <c r="H13" s="2">
        <v>0</v>
      </c>
      <c r="I13" s="2">
        <v>0</v>
      </c>
      <c r="J13" s="2">
        <v>0</v>
      </c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 t="s">
        <v>67</v>
      </c>
      <c r="C21" s="2"/>
      <c r="D21" s="2"/>
      <c r="E21" s="2"/>
      <c r="F21" s="2"/>
      <c r="G21" s="2"/>
      <c r="H21" s="2">
        <f>SUM(H4:H20)</f>
        <v>0</v>
      </c>
      <c r="I21" s="2">
        <f>SUM(I4:I20)</f>
        <v>0</v>
      </c>
      <c r="J21" s="2">
        <f>SUM(J4:J20)</f>
        <v>0</v>
      </c>
      <c r="K21" s="2" t="e">
        <f>(J21/H21)</f>
        <v>#DIV/0!</v>
      </c>
      <c r="L21" s="2">
        <f>SUM(L4:L20)</f>
        <v>0</v>
      </c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 t="s">
        <v>68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 t="s">
        <v>69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0</v>
      </c>
      <c r="M25" s="2"/>
      <c r="N25" s="2"/>
    </row>
  </sheetData>
  <sheetProtection/>
  <mergeCells count="1">
    <mergeCell ref="A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2010-06-18T05:41:30Z</dcterms:created>
  <dcterms:modified xsi:type="dcterms:W3CDTF">2011-06-10T04:11:18Z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