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240" windowWidth="14940" windowHeight="9645" tabRatio="879" activeTab="0"/>
  </bookViews>
  <sheets>
    <sheet name="121230" sheetId="1" r:id="rId1"/>
    <sheet name="121223" sheetId="2" r:id="rId2"/>
    <sheet name="120908" sheetId="3" r:id="rId3"/>
    <sheet name="120812" sheetId="4" r:id="rId4"/>
    <sheet name="120715b" sheetId="5" r:id="rId5"/>
    <sheet name="120715a" sheetId="6" r:id="rId6"/>
    <sheet name="120707" sheetId="7" r:id="rId7"/>
    <sheet name="Sheet2" sheetId="8" r:id="rId8"/>
    <sheet name="120616" sheetId="9" r:id="rId9"/>
    <sheet name="120609" sheetId="10" r:id="rId10"/>
    <sheet name="120503基本" sheetId="11" r:id="rId11"/>
    <sheet name="120503チップ+サンマ" sheetId="12" r:id="rId12"/>
    <sheet name="1卓6名まで用" sheetId="13" r:id="rId13"/>
    <sheet name="120408" sheetId="14" r:id="rId14"/>
    <sheet name="120325" sheetId="15" r:id="rId15"/>
    <sheet name="110503" sheetId="16" r:id="rId16"/>
    <sheet name="ルール等" sheetId="17" r:id="rId17"/>
  </sheets>
  <definedNames/>
  <calcPr fullCalcOnLoad="1"/>
</workbook>
</file>

<file path=xl/sharedStrings.xml><?xml version="1.0" encoding="utf-8"?>
<sst xmlns="http://schemas.openxmlformats.org/spreadsheetml/2006/main" count="1362" uniqueCount="237">
  <si>
    <t>１戦目</t>
  </si>
  <si>
    <t>２戦目</t>
  </si>
  <si>
    <t>３戦目</t>
  </si>
  <si>
    <t>４戦目</t>
  </si>
  <si>
    <t>５戦目</t>
  </si>
  <si>
    <t>６戦目</t>
  </si>
  <si>
    <t>じゃき</t>
  </si>
  <si>
    <t>十六夜</t>
  </si>
  <si>
    <t>またたび</t>
  </si>
  <si>
    <t>kikaitoku</t>
  </si>
  <si>
    <t>tiba</t>
  </si>
  <si>
    <t>yomite</t>
  </si>
  <si>
    <t>成績</t>
  </si>
  <si>
    <t>確認</t>
  </si>
  <si>
    <t>順位</t>
  </si>
  <si>
    <t>計</t>
  </si>
  <si>
    <t>yomite</t>
  </si>
  <si>
    <t>またたび</t>
  </si>
  <si>
    <t>tiba</t>
  </si>
  <si>
    <t>kikaitoku</t>
  </si>
  <si>
    <t>１着</t>
  </si>
  <si>
    <t>２着</t>
  </si>
  <si>
    <t>３着</t>
  </si>
  <si>
    <t>４着</t>
  </si>
  <si>
    <t>着回数</t>
  </si>
  <si>
    <t>よみてさん関東民歓迎-神田OFF２日目</t>
  </si>
  <si>
    <t>上野花見OFF</t>
  </si>
  <si>
    <t>A</t>
  </si>
  <si>
    <t>７戦目</t>
  </si>
  <si>
    <t>８戦目</t>
  </si>
  <si>
    <t>B</t>
  </si>
  <si>
    <t>sawa</t>
  </si>
  <si>
    <t>ステゴ</t>
  </si>
  <si>
    <t>生3</t>
  </si>
  <si>
    <t>masy</t>
  </si>
  <si>
    <t>wosamu</t>
  </si>
  <si>
    <t>tiba</t>
  </si>
  <si>
    <t>DAIS</t>
  </si>
  <si>
    <t>yomite</t>
  </si>
  <si>
    <t>雪真</t>
  </si>
  <si>
    <t>着回数用</t>
  </si>
  <si>
    <t>９戦目</t>
  </si>
  <si>
    <t>10戦目</t>
  </si>
  <si>
    <t>11戦目</t>
  </si>
  <si>
    <t>半荘数</t>
  </si>
  <si>
    <t>湯河原温泉麻雀OFF</t>
  </si>
  <si>
    <t>12戦目</t>
  </si>
  <si>
    <t>13戦目</t>
  </si>
  <si>
    <t>14戦目</t>
  </si>
  <si>
    <t>15戦目</t>
  </si>
  <si>
    <t>16戦目</t>
  </si>
  <si>
    <t>17戦目</t>
  </si>
  <si>
    <t>18戦目</t>
  </si>
  <si>
    <t>19戦目</t>
  </si>
  <si>
    <t>20戦目</t>
  </si>
  <si>
    <t>ルール</t>
  </si>
  <si>
    <t>ルール</t>
  </si>
  <si>
    <t>通常</t>
  </si>
  <si>
    <t>1ビン</t>
  </si>
  <si>
    <t>湯河原温泉麻雀OFF　チップ取り表</t>
  </si>
  <si>
    <t>共通</t>
  </si>
  <si>
    <t>tiba</t>
  </si>
  <si>
    <t>またたび</t>
  </si>
  <si>
    <t>らんせる</t>
  </si>
  <si>
    <t>＜サンマ成績表＞</t>
  </si>
  <si>
    <t>＜100enビンタ＞</t>
  </si>
  <si>
    <t>全員参加</t>
  </si>
  <si>
    <t>1人浮き：3コロ</t>
  </si>
  <si>
    <t>1着</t>
  </si>
  <si>
    <t>2着</t>
  </si>
  <si>
    <t>3着</t>
  </si>
  <si>
    <t>4着</t>
  </si>
  <si>
    <t>順位ウマ・ビンタ早見表</t>
  </si>
  <si>
    <t>2人浮き：2コロ</t>
  </si>
  <si>
    <t>3人浮き：1コロ</t>
  </si>
  <si>
    <t>全沈み・全浮き</t>
  </si>
  <si>
    <t>1人浮き：2コロ</t>
  </si>
  <si>
    <t>2人浮き：1コロ</t>
  </si>
  <si>
    <t>■100en＝1Pで記入</t>
  </si>
  <si>
    <t>＜導入検討ルール＞</t>
  </si>
  <si>
    <t>▼割れ目</t>
  </si>
  <si>
    <t>＜順位ウマ＞</t>
  </si>
  <si>
    <t>トップ取り</t>
  </si>
  <si>
    <t>3人参加</t>
  </si>
  <si>
    <t>3人参加A</t>
  </si>
  <si>
    <t>3人参加B</t>
  </si>
  <si>
    <t>3人参加C</t>
  </si>
  <si>
    <t>3人参加D</t>
  </si>
  <si>
    <t>※原点あれば3着でもマイナスにならない</t>
  </si>
  <si>
    <t>　原点確保が大事になるルール</t>
  </si>
  <si>
    <t>注：計算が面倒</t>
  </si>
  <si>
    <t>▼ドラ２枚めくり</t>
  </si>
  <si>
    <t>▼チーム戦</t>
  </si>
  <si>
    <t>▼特殊ドラ（サイの目がドラなど）</t>
  </si>
  <si>
    <t>注：ルール把握が面倒か</t>
  </si>
  <si>
    <t>▼赤ドラ追加</t>
  </si>
  <si>
    <t>※夕食後に刺激追加の場合</t>
  </si>
  <si>
    <t>▽完先</t>
  </si>
  <si>
    <t>▽青天井</t>
  </si>
  <si>
    <t>kika</t>
  </si>
  <si>
    <t>割れ目</t>
  </si>
  <si>
    <t>21戦目</t>
  </si>
  <si>
    <t>22戦目</t>
  </si>
  <si>
    <t>23戦目</t>
  </si>
  <si>
    <t>24戦目</t>
  </si>
  <si>
    <t>25戦目</t>
  </si>
  <si>
    <t>26戦目</t>
  </si>
  <si>
    <t>27戦目</t>
  </si>
  <si>
    <t>masy</t>
  </si>
  <si>
    <t>sawa</t>
  </si>
  <si>
    <t>S&amp;W</t>
  </si>
  <si>
    <t>ビリーザキッド倉田てつをに会おう-神田OFF</t>
  </si>
  <si>
    <t>じゃき</t>
  </si>
  <si>
    <t>きかさん関東来訪歓迎OFF</t>
  </si>
  <si>
    <t>kika</t>
  </si>
  <si>
    <t>予選Ａ卓</t>
  </si>
  <si>
    <t>サワ</t>
  </si>
  <si>
    <t>いっしょく</t>
  </si>
  <si>
    <t>なきむし</t>
  </si>
  <si>
    <t>生３つ</t>
  </si>
  <si>
    <t>Ａ卓計</t>
  </si>
  <si>
    <t>予選Ｂ卓</t>
  </si>
  <si>
    <t>Ｂ卓計</t>
  </si>
  <si>
    <t>予選合計</t>
  </si>
  <si>
    <t>対局数</t>
  </si>
  <si>
    <t>決勝卓</t>
  </si>
  <si>
    <t>なきむし</t>
  </si>
  <si>
    <t>十六夜</t>
  </si>
  <si>
    <t>第1戦</t>
  </si>
  <si>
    <t>第2戦</t>
  </si>
  <si>
    <t>４位</t>
  </si>
  <si>
    <t>２位</t>
  </si>
  <si>
    <t>優勝</t>
  </si>
  <si>
    <t>３位</t>
  </si>
  <si>
    <t>フリー卓</t>
  </si>
  <si>
    <t>卓計</t>
  </si>
  <si>
    <t>新宿OFF</t>
  </si>
  <si>
    <t>るかさん関東来訪歓迎OFF</t>
  </si>
  <si>
    <t>るか</t>
  </si>
  <si>
    <t>ちば</t>
  </si>
  <si>
    <t>1卓6名まで用</t>
  </si>
  <si>
    <t>masy</t>
  </si>
  <si>
    <t>sawa</t>
  </si>
  <si>
    <t>じゃき</t>
  </si>
  <si>
    <t>wosamu</t>
  </si>
  <si>
    <t>S&amp;W</t>
  </si>
  <si>
    <t>またたび</t>
  </si>
  <si>
    <t>なんとなく新橋OFF</t>
  </si>
  <si>
    <t>なんとなく新橋OFF-夕食後</t>
  </si>
  <si>
    <t>犬文字T</t>
  </si>
  <si>
    <t>masy</t>
  </si>
  <si>
    <t>sawa</t>
  </si>
  <si>
    <t>bleach</t>
  </si>
  <si>
    <t>yomite</t>
  </si>
  <si>
    <t>rap</t>
  </si>
  <si>
    <t>石狩</t>
  </si>
  <si>
    <t>順位率</t>
  </si>
  <si>
    <t>食後</t>
  </si>
  <si>
    <t>夏コミウェハース争奪OFF</t>
  </si>
  <si>
    <t>※16戦目は同人誌争奪戦</t>
  </si>
  <si>
    <t>sawa</t>
  </si>
  <si>
    <t>またたび</t>
  </si>
  <si>
    <t>雪真</t>
  </si>
  <si>
    <t>またさん迎撃OFF</t>
  </si>
  <si>
    <t>tiba</t>
  </si>
  <si>
    <t>犬</t>
  </si>
  <si>
    <t>生３つ</t>
  </si>
  <si>
    <t>じゃき</t>
  </si>
  <si>
    <t>またたび</t>
  </si>
  <si>
    <t>さわ</t>
  </si>
  <si>
    <t>S&amp;W</t>
  </si>
  <si>
    <t>Dricas</t>
  </si>
  <si>
    <t>wosamu</t>
  </si>
  <si>
    <t>雪真</t>
  </si>
  <si>
    <t>yomite</t>
  </si>
  <si>
    <t>中間</t>
  </si>
  <si>
    <t>６戦目</t>
  </si>
  <si>
    <t>７戦目</t>
  </si>
  <si>
    <t>※TOPを取った人がくじを引ける＆抜け番。Dricas、雪真は途中から参加</t>
  </si>
  <si>
    <t>第2回一番くじ争奪戦</t>
  </si>
  <si>
    <t>雀荘765忘年会OFF</t>
  </si>
  <si>
    <t>集計F</t>
  </si>
  <si>
    <t>21戦目</t>
  </si>
  <si>
    <t>22戦目</t>
  </si>
  <si>
    <t>23戦目</t>
  </si>
  <si>
    <t>24戦目</t>
  </si>
  <si>
    <t>25戦目</t>
  </si>
  <si>
    <t>26戦目</t>
  </si>
  <si>
    <t>27戦目</t>
  </si>
  <si>
    <t>28戦目</t>
  </si>
  <si>
    <t>29戦目</t>
  </si>
  <si>
    <t>30戦目</t>
  </si>
  <si>
    <t>31戦目</t>
  </si>
  <si>
    <t>32戦目</t>
  </si>
  <si>
    <t>33戦目</t>
  </si>
  <si>
    <t>34戦目</t>
  </si>
  <si>
    <t>35戦目</t>
  </si>
  <si>
    <t>36戦目</t>
  </si>
  <si>
    <t>37戦目</t>
  </si>
  <si>
    <t>38戦目</t>
  </si>
  <si>
    <t>39戦目</t>
  </si>
  <si>
    <t>40戦目</t>
  </si>
  <si>
    <t>C</t>
  </si>
  <si>
    <t>D</t>
  </si>
  <si>
    <t>Sawanova</t>
  </si>
  <si>
    <t>○</t>
  </si>
  <si>
    <t>-</t>
  </si>
  <si>
    <t>S&amp;W</t>
  </si>
  <si>
    <t>wosamu</t>
  </si>
  <si>
    <t>ユーチー</t>
  </si>
  <si>
    <t>いったんバイト抜け有り</t>
  </si>
  <si>
    <t>yomite</t>
  </si>
  <si>
    <t>yukimako</t>
  </si>
  <si>
    <t>DAIS</t>
  </si>
  <si>
    <t>飯後くらいまで</t>
  </si>
  <si>
    <t>Dricas</t>
  </si>
  <si>
    <t>体力しだい（飯後くらいまで？）</t>
  </si>
  <si>
    <t>masy</t>
  </si>
  <si>
    <t>RAP</t>
  </si>
  <si>
    <t>オールで打ってそのままコミケへ</t>
  </si>
  <si>
    <t>黄金旅程</t>
  </si>
  <si>
    <t>もこっしゅ</t>
  </si>
  <si>
    <t>bonta</t>
  </si>
  <si>
    <t>22時くらいまで</t>
  </si>
  <si>
    <t>おりはら</t>
  </si>
  <si>
    <t>またたび</t>
  </si>
  <si>
    <t>△</t>
  </si>
  <si>
    <t>最初からか昼からか・・・</t>
  </si>
  <si>
    <t>鰤の字</t>
  </si>
  <si>
    <t>15時までには合流</t>
  </si>
  <si>
    <t>石狩</t>
  </si>
  <si>
    <t>Sawa</t>
  </si>
  <si>
    <t>雪真</t>
  </si>
  <si>
    <t>ステゴ</t>
  </si>
  <si>
    <t>もこしゅ</t>
  </si>
  <si>
    <t>tiba</t>
  </si>
  <si>
    <t>wosamu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</si>
</sst>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8"/>
      <name val="HGP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6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33" borderId="28" xfId="0" applyFill="1" applyBorder="1" applyAlignment="1">
      <alignment horizontal="center" vertical="center" shrinkToFit="1"/>
    </xf>
    <xf numFmtId="0" fontId="0" fillId="33" borderId="29" xfId="0" applyFill="1" applyBorder="1" applyAlignment="1">
      <alignment horizontal="center" vertical="center" shrinkToFit="1"/>
    </xf>
    <xf numFmtId="0" fontId="0" fillId="33" borderId="30" xfId="0" applyFill="1" applyBorder="1" applyAlignment="1">
      <alignment horizontal="center" vertical="center" shrinkToFit="1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34" xfId="0" applyFill="1" applyBorder="1" applyAlignment="1">
      <alignment horizontal="center" vertical="center" shrinkToFit="1"/>
    </xf>
    <xf numFmtId="0" fontId="0" fillId="34" borderId="19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1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42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8" fillId="0" borderId="0" xfId="61">
      <alignment/>
      <protection/>
    </xf>
    <xf numFmtId="0" fontId="8" fillId="0" borderId="43" xfId="61" applyBorder="1" applyAlignment="1">
      <alignment horizontal="center" vertical="center"/>
      <protection/>
    </xf>
    <xf numFmtId="0" fontId="8" fillId="0" borderId="44" xfId="61" applyFill="1" applyBorder="1" applyAlignment="1">
      <alignment horizontal="center" vertical="center"/>
      <protection/>
    </xf>
    <xf numFmtId="0" fontId="8" fillId="0" borderId="45" xfId="61" applyFill="1" applyBorder="1" applyAlignment="1">
      <alignment horizontal="center" vertical="center"/>
      <protection/>
    </xf>
    <xf numFmtId="0" fontId="8" fillId="0" borderId="46" xfId="61" applyFill="1" applyBorder="1" applyAlignment="1">
      <alignment horizontal="center" vertical="center"/>
      <protection/>
    </xf>
    <xf numFmtId="0" fontId="8" fillId="0" borderId="0" xfId="61" applyFill="1" applyBorder="1" applyAlignment="1">
      <alignment horizontal="right" vertical="center"/>
      <protection/>
    </xf>
    <xf numFmtId="0" fontId="8" fillId="0" borderId="47" xfId="61" applyBorder="1" applyAlignment="1">
      <alignment horizontal="center" vertical="center"/>
      <protection/>
    </xf>
    <xf numFmtId="0" fontId="8" fillId="0" borderId="48" xfId="61" applyFill="1" applyBorder="1">
      <alignment/>
      <protection/>
    </xf>
    <xf numFmtId="0" fontId="8" fillId="0" borderId="49" xfId="61" applyFill="1" applyBorder="1">
      <alignment/>
      <protection/>
    </xf>
    <xf numFmtId="0" fontId="8" fillId="35" borderId="49" xfId="61" applyFill="1" applyBorder="1">
      <alignment/>
      <protection/>
    </xf>
    <xf numFmtId="0" fontId="8" fillId="36" borderId="49" xfId="61" applyFill="1" applyBorder="1">
      <alignment/>
      <protection/>
    </xf>
    <xf numFmtId="0" fontId="8" fillId="0" borderId="50" xfId="61" applyFill="1" applyBorder="1">
      <alignment/>
      <protection/>
    </xf>
    <xf numFmtId="0" fontId="8" fillId="0" borderId="51" xfId="61" applyBorder="1" applyAlignment="1">
      <alignment horizontal="center" vertical="center"/>
      <protection/>
    </xf>
    <xf numFmtId="0" fontId="8" fillId="0" borderId="52" xfId="61" applyFill="1" applyBorder="1">
      <alignment/>
      <protection/>
    </xf>
    <xf numFmtId="0" fontId="8" fillId="0" borderId="10" xfId="61" applyFill="1" applyBorder="1">
      <alignment/>
      <protection/>
    </xf>
    <xf numFmtId="0" fontId="8" fillId="36" borderId="26" xfId="61" applyFill="1" applyBorder="1">
      <alignment/>
      <protection/>
    </xf>
    <xf numFmtId="0" fontId="8" fillId="35" borderId="53" xfId="61" applyFill="1" applyBorder="1">
      <alignment/>
      <protection/>
    </xf>
    <xf numFmtId="0" fontId="8" fillId="0" borderId="0" xfId="61" applyFill="1" applyBorder="1">
      <alignment/>
      <protection/>
    </xf>
    <xf numFmtId="0" fontId="8" fillId="35" borderId="10" xfId="61" applyFill="1" applyBorder="1">
      <alignment/>
      <protection/>
    </xf>
    <xf numFmtId="0" fontId="8" fillId="36" borderId="10" xfId="61" applyFill="1" applyBorder="1">
      <alignment/>
      <protection/>
    </xf>
    <xf numFmtId="0" fontId="8" fillId="0" borderId="26" xfId="61" applyFill="1" applyBorder="1">
      <alignment/>
      <protection/>
    </xf>
    <xf numFmtId="0" fontId="8" fillId="0" borderId="53" xfId="61" applyFill="1" applyBorder="1">
      <alignment/>
      <protection/>
    </xf>
    <xf numFmtId="0" fontId="8" fillId="0" borderId="54" xfId="61" applyBorder="1" applyAlignment="1">
      <alignment horizontal="center" vertical="center"/>
      <protection/>
    </xf>
    <xf numFmtId="0" fontId="8" fillId="0" borderId="55" xfId="61" applyFill="1" applyBorder="1">
      <alignment/>
      <protection/>
    </xf>
    <xf numFmtId="0" fontId="8" fillId="0" borderId="21" xfId="61" applyFill="1" applyBorder="1">
      <alignment/>
      <protection/>
    </xf>
    <xf numFmtId="0" fontId="8" fillId="36" borderId="21" xfId="61" applyFill="1" applyBorder="1">
      <alignment/>
      <protection/>
    </xf>
    <xf numFmtId="0" fontId="8" fillId="35" borderId="56" xfId="61" applyFill="1" applyBorder="1">
      <alignment/>
      <protection/>
    </xf>
    <xf numFmtId="0" fontId="8" fillId="0" borderId="57" xfId="61" applyBorder="1" applyAlignment="1">
      <alignment horizontal="center" vertical="center"/>
      <protection/>
    </xf>
    <xf numFmtId="0" fontId="9" fillId="0" borderId="58" xfId="61" applyFont="1" applyFill="1" applyBorder="1">
      <alignment/>
      <protection/>
    </xf>
    <xf numFmtId="0" fontId="9" fillId="0" borderId="59" xfId="61" applyFont="1" applyFill="1" applyBorder="1">
      <alignment/>
      <protection/>
    </xf>
    <xf numFmtId="0" fontId="9" fillId="0" borderId="59" xfId="61" applyFont="1" applyBorder="1">
      <alignment/>
      <protection/>
    </xf>
    <xf numFmtId="0" fontId="9" fillId="0" borderId="60" xfId="61" applyFont="1" applyFill="1" applyBorder="1">
      <alignment/>
      <protection/>
    </xf>
    <xf numFmtId="0" fontId="8" fillId="0" borderId="0" xfId="61" applyFill="1">
      <alignment/>
      <protection/>
    </xf>
    <xf numFmtId="0" fontId="8" fillId="0" borderId="61" xfId="61" applyBorder="1" applyAlignment="1">
      <alignment horizontal="center" vertical="center"/>
      <protection/>
    </xf>
    <xf numFmtId="0" fontId="8" fillId="0" borderId="62" xfId="61" applyFill="1" applyBorder="1" applyAlignment="1">
      <alignment horizontal="center" vertical="center"/>
      <protection/>
    </xf>
    <xf numFmtId="0" fontId="8" fillId="0" borderId="63" xfId="61" applyFill="1" applyBorder="1" applyAlignment="1">
      <alignment horizontal="center" vertical="center"/>
      <protection/>
    </xf>
    <xf numFmtId="0" fontId="8" fillId="0" borderId="52" xfId="61" applyBorder="1" applyAlignment="1">
      <alignment horizontal="center" vertical="center"/>
      <protection/>
    </xf>
    <xf numFmtId="0" fontId="8" fillId="36" borderId="48" xfId="61" applyFill="1" applyBorder="1">
      <alignment/>
      <protection/>
    </xf>
    <xf numFmtId="0" fontId="8" fillId="0" borderId="64" xfId="61" applyBorder="1" applyAlignment="1">
      <alignment horizontal="center" vertical="center"/>
      <protection/>
    </xf>
    <xf numFmtId="0" fontId="8" fillId="36" borderId="65" xfId="61" applyFill="1" applyBorder="1">
      <alignment/>
      <protection/>
    </xf>
    <xf numFmtId="0" fontId="8" fillId="35" borderId="26" xfId="61" applyFill="1" applyBorder="1">
      <alignment/>
      <protection/>
    </xf>
    <xf numFmtId="0" fontId="8" fillId="36" borderId="55" xfId="61" applyFill="1" applyBorder="1">
      <alignment/>
      <protection/>
    </xf>
    <xf numFmtId="0" fontId="8" fillId="35" borderId="21" xfId="61" applyFill="1" applyBorder="1">
      <alignment/>
      <protection/>
    </xf>
    <xf numFmtId="0" fontId="9" fillId="0" borderId="58" xfId="61" applyFont="1" applyBorder="1">
      <alignment/>
      <protection/>
    </xf>
    <xf numFmtId="0" fontId="9" fillId="0" borderId="60" xfId="61" applyFont="1" applyBorder="1">
      <alignment/>
      <protection/>
    </xf>
    <xf numFmtId="0" fontId="9" fillId="0" borderId="52" xfId="61" applyFont="1" applyBorder="1">
      <alignment/>
      <protection/>
    </xf>
    <xf numFmtId="0" fontId="9" fillId="0" borderId="0" xfId="61" applyFont="1" applyAlignment="1">
      <alignment horizontal="center" vertical="center"/>
      <protection/>
    </xf>
    <xf numFmtId="0" fontId="10" fillId="0" borderId="0" xfId="61" applyFont="1" applyAlignment="1">
      <alignment horizontal="center" vertical="center"/>
      <protection/>
    </xf>
    <xf numFmtId="0" fontId="9" fillId="0" borderId="0" xfId="61" applyFont="1" applyAlignment="1">
      <alignment horizontal="center" vertical="center" shrinkToFit="1"/>
      <protection/>
    </xf>
    <xf numFmtId="0" fontId="11" fillId="0" borderId="0" xfId="61" applyFont="1">
      <alignment/>
      <protection/>
    </xf>
    <xf numFmtId="0" fontId="8" fillId="0" borderId="0" xfId="61" applyAlignment="1">
      <alignment horizontal="center" vertical="center"/>
      <protection/>
    </xf>
    <xf numFmtId="0" fontId="12" fillId="0" borderId="0" xfId="61" applyFont="1">
      <alignment/>
      <protection/>
    </xf>
    <xf numFmtId="0" fontId="11" fillId="0" borderId="44" xfId="61" applyFont="1" applyBorder="1" applyAlignment="1">
      <alignment horizontal="center" vertical="center"/>
      <protection/>
    </xf>
    <xf numFmtId="0" fontId="11" fillId="0" borderId="45" xfId="61" applyFont="1" applyBorder="1" applyAlignment="1">
      <alignment horizontal="center" vertical="center"/>
      <protection/>
    </xf>
    <xf numFmtId="0" fontId="11" fillId="0" borderId="45" xfId="61" applyFont="1" applyFill="1" applyBorder="1" applyAlignment="1">
      <alignment horizontal="center" vertical="center" shrinkToFit="1"/>
      <protection/>
    </xf>
    <xf numFmtId="0" fontId="11" fillId="0" borderId="46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11" fillId="0" borderId="65" xfId="61" applyFont="1" applyBorder="1" applyAlignment="1">
      <alignment horizontal="center" vertical="center"/>
      <protection/>
    </xf>
    <xf numFmtId="0" fontId="11" fillId="0" borderId="26" xfId="61" applyFont="1" applyFill="1" applyBorder="1" applyAlignment="1">
      <alignment horizontal="center" vertical="center"/>
      <protection/>
    </xf>
    <xf numFmtId="0" fontId="11" fillId="35" borderId="26" xfId="61" applyFont="1" applyFill="1" applyBorder="1" applyAlignment="1">
      <alignment horizontal="center" vertical="center"/>
      <protection/>
    </xf>
    <xf numFmtId="0" fontId="11" fillId="36" borderId="26" xfId="61" applyFont="1" applyFill="1" applyBorder="1" applyAlignment="1">
      <alignment horizontal="center" vertical="center"/>
      <protection/>
    </xf>
    <xf numFmtId="0" fontId="11" fillId="0" borderId="66" xfId="61" applyFont="1" applyFill="1" applyBorder="1" applyAlignment="1">
      <alignment horizontal="center" vertical="center"/>
      <protection/>
    </xf>
    <xf numFmtId="0" fontId="11" fillId="0" borderId="67" xfId="61" applyFont="1" applyBorder="1" applyAlignment="1">
      <alignment horizontal="center" vertical="center"/>
      <protection/>
    </xf>
    <xf numFmtId="0" fontId="11" fillId="0" borderId="36" xfId="61" applyFont="1" applyFill="1" applyBorder="1" applyAlignment="1">
      <alignment horizontal="center" vertical="center"/>
      <protection/>
    </xf>
    <xf numFmtId="0" fontId="11" fillId="36" borderId="36" xfId="61" applyFont="1" applyFill="1" applyBorder="1" applyAlignment="1">
      <alignment horizontal="center" vertical="center"/>
      <protection/>
    </xf>
    <xf numFmtId="0" fontId="11" fillId="35" borderId="68" xfId="61" applyFont="1" applyFill="1" applyBorder="1" applyAlignment="1">
      <alignment horizontal="center" vertical="center"/>
      <protection/>
    </xf>
    <xf numFmtId="0" fontId="13" fillId="0" borderId="0" xfId="61" applyFont="1" applyFill="1" applyBorder="1" applyAlignment="1">
      <alignment vertical="center"/>
      <protection/>
    </xf>
    <xf numFmtId="0" fontId="11" fillId="0" borderId="69" xfId="61" applyFont="1" applyBorder="1" applyAlignment="1">
      <alignment horizontal="center"/>
      <protection/>
    </xf>
    <xf numFmtId="0" fontId="11" fillId="0" borderId="70" xfId="61" applyFont="1" applyFill="1" applyBorder="1" applyAlignment="1">
      <alignment horizontal="center" vertical="center"/>
      <protection/>
    </xf>
    <xf numFmtId="0" fontId="11" fillId="0" borderId="71" xfId="61" applyFont="1" applyFill="1" applyBorder="1" applyAlignment="1">
      <alignment horizontal="center" vertical="center"/>
      <protection/>
    </xf>
    <xf numFmtId="0" fontId="9" fillId="0" borderId="0" xfId="61" applyFont="1" applyBorder="1" applyAlignment="1">
      <alignment vertical="center"/>
      <protection/>
    </xf>
    <xf numFmtId="0" fontId="8" fillId="0" borderId="65" xfId="61" applyFill="1" applyBorder="1">
      <alignment/>
      <protection/>
    </xf>
    <xf numFmtId="14" fontId="8" fillId="0" borderId="0" xfId="61" applyNumberFormat="1">
      <alignment/>
      <protection/>
    </xf>
    <xf numFmtId="2" fontId="0" fillId="0" borderId="15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72" xfId="0" applyBorder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0" fillId="37" borderId="19" xfId="0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4" fillId="0" borderId="75" xfId="61" applyFont="1" applyFill="1" applyBorder="1" applyAlignment="1">
      <alignment horizontal="center" vertical="center"/>
      <protection/>
    </xf>
    <xf numFmtId="0" fontId="14" fillId="0" borderId="0" xfId="61" applyFont="1" applyFill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61"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71"/>
  <sheetViews>
    <sheetView showGridLines="0"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N18" sqref="N18"/>
    </sheetView>
  </sheetViews>
  <sheetFormatPr defaultColWidth="9.140625" defaultRowHeight="15"/>
  <cols>
    <col min="1" max="2" width="4.8515625" style="0" customWidth="1"/>
    <col min="3" max="3" width="7.421875" style="0" customWidth="1"/>
    <col min="4" max="27" width="6.57421875" style="0" customWidth="1"/>
    <col min="28" max="28" width="5.00390625" style="0" bestFit="1" customWidth="1"/>
    <col min="29" max="29" width="6.7109375" style="4" customWidth="1"/>
    <col min="30" max="30" width="7.8515625" style="0" customWidth="1"/>
    <col min="31" max="54" width="6.57421875" style="0" customWidth="1"/>
  </cols>
  <sheetData>
    <row r="1" spans="3:30" ht="13.5">
      <c r="C1" s="2">
        <v>41273</v>
      </c>
      <c r="D1" t="s">
        <v>180</v>
      </c>
      <c r="AD1" t="s">
        <v>40</v>
      </c>
    </row>
    <row r="2" spans="1:54" ht="19.5" customHeight="1">
      <c r="A2" s="43"/>
      <c r="B2" s="43" t="s">
        <v>181</v>
      </c>
      <c r="C2" s="18" t="s">
        <v>12</v>
      </c>
      <c r="D2" s="41" t="s">
        <v>231</v>
      </c>
      <c r="E2" s="24" t="s">
        <v>207</v>
      </c>
      <c r="F2" s="24" t="s">
        <v>127</v>
      </c>
      <c r="G2" s="24" t="s">
        <v>112</v>
      </c>
      <c r="H2" s="24" t="s">
        <v>209</v>
      </c>
      <c r="I2" s="24" t="s">
        <v>211</v>
      </c>
      <c r="J2" s="24" t="s">
        <v>232</v>
      </c>
      <c r="K2" s="24" t="s">
        <v>213</v>
      </c>
      <c r="L2" s="24" t="s">
        <v>215</v>
      </c>
      <c r="M2" s="24" t="s">
        <v>217</v>
      </c>
      <c r="N2" s="24" t="s">
        <v>218</v>
      </c>
      <c r="O2" s="24" t="s">
        <v>233</v>
      </c>
      <c r="P2" s="24" t="s">
        <v>234</v>
      </c>
      <c r="Q2" s="24" t="s">
        <v>222</v>
      </c>
      <c r="R2" s="24" t="s">
        <v>224</v>
      </c>
      <c r="S2" s="24" t="s">
        <v>225</v>
      </c>
      <c r="T2" s="24" t="s">
        <v>228</v>
      </c>
      <c r="U2" s="24" t="s">
        <v>230</v>
      </c>
      <c r="V2" s="24" t="s">
        <v>235</v>
      </c>
      <c r="W2" s="24" t="s">
        <v>236</v>
      </c>
      <c r="X2" s="24"/>
      <c r="Y2" s="24"/>
      <c r="Z2" s="24"/>
      <c r="AA2" s="25"/>
      <c r="AB2" s="4" t="s">
        <v>13</v>
      </c>
      <c r="AC2" s="4" t="s">
        <v>56</v>
      </c>
      <c r="AD2" s="18" t="s">
        <v>12</v>
      </c>
      <c r="AE2" s="41" t="str">
        <f aca="true" t="shared" si="0" ref="AE2:BB2">IF(D2=0,"",D2)</f>
        <v>Sawa</v>
      </c>
      <c r="AF2" s="24" t="str">
        <f t="shared" si="0"/>
        <v>S&amp;W</v>
      </c>
      <c r="AG2" s="24" t="str">
        <f t="shared" si="0"/>
        <v>十六夜</v>
      </c>
      <c r="AH2" s="24" t="str">
        <f t="shared" si="0"/>
        <v>じゃき</v>
      </c>
      <c r="AI2" s="24" t="str">
        <f t="shared" si="0"/>
        <v>ユーチー</v>
      </c>
      <c r="AJ2" s="24" t="str">
        <f t="shared" si="0"/>
        <v>yomite</v>
      </c>
      <c r="AK2" s="24" t="str">
        <f t="shared" si="0"/>
        <v>雪真</v>
      </c>
      <c r="AL2" s="24" t="str">
        <f t="shared" si="0"/>
        <v>DAIS</v>
      </c>
      <c r="AM2" s="24" t="str">
        <f t="shared" si="0"/>
        <v>Dricas</v>
      </c>
      <c r="AN2" s="24" t="str">
        <f t="shared" si="0"/>
        <v>masy</v>
      </c>
      <c r="AO2" s="24" t="str">
        <f t="shared" si="0"/>
        <v>RAP</v>
      </c>
      <c r="AP2" s="24" t="str">
        <f t="shared" si="0"/>
        <v>ステゴ</v>
      </c>
      <c r="AQ2" s="24" t="str">
        <f t="shared" si="0"/>
        <v>もこしゅ</v>
      </c>
      <c r="AR2" s="24" t="str">
        <f t="shared" si="0"/>
        <v>bonta</v>
      </c>
      <c r="AS2" s="24" t="str">
        <f t="shared" si="0"/>
        <v>おりはら</v>
      </c>
      <c r="AT2" s="24" t="str">
        <f t="shared" si="0"/>
        <v>またたび</v>
      </c>
      <c r="AU2" s="24" t="str">
        <f t="shared" si="0"/>
        <v>鰤の字</v>
      </c>
      <c r="AV2" s="24" t="str">
        <f t="shared" si="0"/>
        <v>石狩</v>
      </c>
      <c r="AW2" s="24" t="str">
        <f t="shared" si="0"/>
        <v>tiba</v>
      </c>
      <c r="AX2" s="24" t="str">
        <f t="shared" si="0"/>
        <v>wosamu</v>
      </c>
      <c r="AY2" s="24">
        <f t="shared" si="0"/>
      </c>
      <c r="AZ2" s="24">
        <f t="shared" si="0"/>
      </c>
      <c r="BA2" s="24">
        <f t="shared" si="0"/>
      </c>
      <c r="BB2" s="25">
        <f t="shared" si="0"/>
      </c>
    </row>
    <row r="3" spans="1:54" ht="13.5">
      <c r="A3" s="43" t="s">
        <v>27</v>
      </c>
      <c r="B3" s="43">
        <v>1</v>
      </c>
      <c r="C3" s="19" t="s">
        <v>0</v>
      </c>
      <c r="D3" s="20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2"/>
      <c r="AB3" s="3">
        <f>SUM(D3:AA3)</f>
        <v>0</v>
      </c>
      <c r="AC3" s="4" t="s">
        <v>57</v>
      </c>
      <c r="AD3" s="19" t="s">
        <v>0</v>
      </c>
      <c r="AE3" s="20">
        <f aca="true" t="shared" si="1" ref="AE3:AE15">IF(D3=0,"",RANK(D3,$D3:$AA3))</f>
      </c>
      <c r="AF3" s="21">
        <f aca="true" t="shared" si="2" ref="AF3:AF15">IF(E3=0,"",RANK(E3,$D3:$AA3))</f>
      </c>
      <c r="AG3" s="21">
        <f aca="true" t="shared" si="3" ref="AG3:AG15">IF(F3=0,"",RANK(F3,$D3:$AA3))</f>
      </c>
      <c r="AH3" s="21">
        <f aca="true" t="shared" si="4" ref="AH3:AH15">IF(G3=0,"",RANK(G3,$D3:$AA3))</f>
      </c>
      <c r="AI3" s="21">
        <f aca="true" t="shared" si="5" ref="AI3:AI15">IF(H3=0,"",RANK(H3,$D3:$AA3))</f>
      </c>
      <c r="AJ3" s="21">
        <f aca="true" t="shared" si="6" ref="AJ3:AJ15">IF(I3=0,"",RANK(I3,$D3:$AA3))</f>
      </c>
      <c r="AK3" s="21">
        <f aca="true" t="shared" si="7" ref="AK3:AK15">IF(J3=0,"",RANK(J3,$D3:$AA3))</f>
      </c>
      <c r="AL3" s="21">
        <f aca="true" t="shared" si="8" ref="AL3:AL15">IF(K3=0,"",RANK(K3,$D3:$AA3))</f>
      </c>
      <c r="AM3" s="21">
        <f aca="true" t="shared" si="9" ref="AM3:AM15">IF(L3=0,"",RANK(L3,$D3:$AA3))</f>
      </c>
      <c r="AN3" s="21">
        <f aca="true" t="shared" si="10" ref="AN3:AN15">IF(M3=0,"",RANK(M3,$D3:$AA3))</f>
      </c>
      <c r="AO3" s="21">
        <f aca="true" t="shared" si="11" ref="AO3:AO15">IF(N3=0,"",RANK(N3,$D3:$AA3))</f>
      </c>
      <c r="AP3" s="21">
        <f aca="true" t="shared" si="12" ref="AP3:AP15">IF(O3=0,"",RANK(O3,$D3:$AA3))</f>
      </c>
      <c r="AQ3" s="21">
        <f aca="true" t="shared" si="13" ref="AQ3:AQ15">IF(P3=0,"",RANK(P3,$D3:$AA3))</f>
      </c>
      <c r="AR3" s="21">
        <f aca="true" t="shared" si="14" ref="AR3:AR15">IF(Q3=0,"",RANK(Q3,$D3:$AA3))</f>
      </c>
      <c r="AS3" s="21">
        <f aca="true" t="shared" si="15" ref="AS3:AS15">IF(R3=0,"",RANK(R3,$D3:$AA3))</f>
      </c>
      <c r="AT3" s="21">
        <f aca="true" t="shared" si="16" ref="AT3:AT15">IF(S3=0,"",RANK(S3,$D3:$AA3))</f>
      </c>
      <c r="AU3" s="21">
        <f aca="true" t="shared" si="17" ref="AU3:AU15">IF(T3=0,"",RANK(T3,$D3:$AA3))</f>
      </c>
      <c r="AV3" s="21">
        <f aca="true" t="shared" si="18" ref="AV3:BB15">IF(U3=0,"",RANK(U3,$D3:$AA3))</f>
      </c>
      <c r="AW3" s="21">
        <f t="shared" si="18"/>
      </c>
      <c r="AX3" s="21">
        <f t="shared" si="18"/>
      </c>
      <c r="AY3" s="21">
        <f t="shared" si="18"/>
      </c>
      <c r="AZ3" s="21">
        <f t="shared" si="18"/>
      </c>
      <c r="BA3" s="21">
        <f t="shared" si="18"/>
      </c>
      <c r="BB3" s="22">
        <f t="shared" si="18"/>
      </c>
    </row>
    <row r="4" spans="1:54" ht="13.5">
      <c r="A4" s="43"/>
      <c r="B4" s="43">
        <v>1</v>
      </c>
      <c r="C4" s="12" t="s">
        <v>1</v>
      </c>
      <c r="D4" s="9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6"/>
      <c r="AB4" s="3">
        <f aca="true" t="shared" si="19" ref="AB4:AB67">SUM(D4:AA4)</f>
        <v>0</v>
      </c>
      <c r="AD4" s="12" t="s">
        <v>1</v>
      </c>
      <c r="AE4" s="9">
        <f t="shared" si="1"/>
      </c>
      <c r="AF4" s="5">
        <f t="shared" si="2"/>
      </c>
      <c r="AG4" s="5">
        <f t="shared" si="3"/>
      </c>
      <c r="AH4" s="5">
        <f t="shared" si="4"/>
      </c>
      <c r="AI4" s="5">
        <f t="shared" si="5"/>
      </c>
      <c r="AJ4" s="5">
        <f t="shared" si="6"/>
      </c>
      <c r="AK4" s="5">
        <f t="shared" si="7"/>
      </c>
      <c r="AL4" s="5">
        <f t="shared" si="8"/>
      </c>
      <c r="AM4" s="5">
        <f t="shared" si="9"/>
      </c>
      <c r="AN4" s="5">
        <f t="shared" si="10"/>
      </c>
      <c r="AO4" s="5">
        <f t="shared" si="11"/>
      </c>
      <c r="AP4" s="5">
        <f t="shared" si="12"/>
      </c>
      <c r="AQ4" s="5">
        <f t="shared" si="13"/>
      </c>
      <c r="AR4" s="5">
        <f t="shared" si="14"/>
      </c>
      <c r="AS4" s="5">
        <f t="shared" si="15"/>
      </c>
      <c r="AT4" s="5">
        <f t="shared" si="16"/>
      </c>
      <c r="AU4" s="5">
        <f t="shared" si="17"/>
      </c>
      <c r="AV4" s="5">
        <f t="shared" si="18"/>
      </c>
      <c r="AW4" s="5">
        <f t="shared" si="18"/>
      </c>
      <c r="AX4" s="5">
        <f t="shared" si="18"/>
      </c>
      <c r="AY4" s="5">
        <f t="shared" si="18"/>
      </c>
      <c r="AZ4" s="5">
        <f t="shared" si="18"/>
      </c>
      <c r="BA4" s="5">
        <f t="shared" si="18"/>
      </c>
      <c r="BB4" s="6">
        <f t="shared" si="18"/>
      </c>
    </row>
    <row r="5" spans="1:54" ht="13.5">
      <c r="A5" s="43"/>
      <c r="B5" s="43">
        <v>1</v>
      </c>
      <c r="C5" s="12" t="s">
        <v>2</v>
      </c>
      <c r="D5" s="9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  <c r="AB5" s="3">
        <f t="shared" si="19"/>
        <v>0</v>
      </c>
      <c r="AD5" s="12" t="s">
        <v>2</v>
      </c>
      <c r="AE5" s="9">
        <f t="shared" si="1"/>
      </c>
      <c r="AF5" s="5">
        <f t="shared" si="2"/>
      </c>
      <c r="AG5" s="5">
        <f t="shared" si="3"/>
      </c>
      <c r="AH5" s="5">
        <f t="shared" si="4"/>
      </c>
      <c r="AI5" s="5">
        <f t="shared" si="5"/>
      </c>
      <c r="AJ5" s="5">
        <f t="shared" si="6"/>
      </c>
      <c r="AK5" s="5">
        <f t="shared" si="7"/>
      </c>
      <c r="AL5" s="5">
        <f t="shared" si="8"/>
      </c>
      <c r="AM5" s="5">
        <f t="shared" si="9"/>
      </c>
      <c r="AN5" s="5">
        <f t="shared" si="10"/>
      </c>
      <c r="AO5" s="5">
        <f t="shared" si="11"/>
      </c>
      <c r="AP5" s="5">
        <f t="shared" si="12"/>
      </c>
      <c r="AQ5" s="5">
        <f t="shared" si="13"/>
      </c>
      <c r="AR5" s="5">
        <f t="shared" si="14"/>
      </c>
      <c r="AS5" s="5">
        <f t="shared" si="15"/>
      </c>
      <c r="AT5" s="5">
        <f t="shared" si="16"/>
      </c>
      <c r="AU5" s="5">
        <f t="shared" si="17"/>
      </c>
      <c r="AV5" s="5">
        <f t="shared" si="18"/>
      </c>
      <c r="AW5" s="5">
        <f t="shared" si="18"/>
      </c>
      <c r="AX5" s="5">
        <f t="shared" si="18"/>
      </c>
      <c r="AY5" s="5">
        <f t="shared" si="18"/>
      </c>
      <c r="AZ5" s="5">
        <f t="shared" si="18"/>
      </c>
      <c r="BA5" s="5">
        <f t="shared" si="18"/>
      </c>
      <c r="BB5" s="6">
        <f t="shared" si="18"/>
      </c>
    </row>
    <row r="6" spans="1:54" ht="13.5">
      <c r="A6" s="43"/>
      <c r="B6" s="43">
        <v>1</v>
      </c>
      <c r="C6" s="12" t="s">
        <v>3</v>
      </c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6"/>
      <c r="AB6" s="3">
        <f t="shared" si="19"/>
        <v>0</v>
      </c>
      <c r="AD6" s="12" t="s">
        <v>3</v>
      </c>
      <c r="AE6" s="9">
        <f t="shared" si="1"/>
      </c>
      <c r="AF6" s="5">
        <f t="shared" si="2"/>
      </c>
      <c r="AG6" s="5">
        <f t="shared" si="3"/>
      </c>
      <c r="AH6" s="5">
        <f t="shared" si="4"/>
      </c>
      <c r="AI6" s="5">
        <f t="shared" si="5"/>
      </c>
      <c r="AJ6" s="5">
        <f t="shared" si="6"/>
      </c>
      <c r="AK6" s="5">
        <f t="shared" si="7"/>
      </c>
      <c r="AL6" s="5">
        <f t="shared" si="8"/>
      </c>
      <c r="AM6" s="5">
        <f t="shared" si="9"/>
      </c>
      <c r="AN6" s="5">
        <f t="shared" si="10"/>
      </c>
      <c r="AO6" s="5">
        <f t="shared" si="11"/>
      </c>
      <c r="AP6" s="5">
        <f t="shared" si="12"/>
      </c>
      <c r="AQ6" s="5">
        <f t="shared" si="13"/>
      </c>
      <c r="AR6" s="5">
        <f t="shared" si="14"/>
      </c>
      <c r="AS6" s="5">
        <f t="shared" si="15"/>
      </c>
      <c r="AT6" s="5">
        <f t="shared" si="16"/>
      </c>
      <c r="AU6" s="5">
        <f t="shared" si="17"/>
      </c>
      <c r="AV6" s="5">
        <f t="shared" si="18"/>
      </c>
      <c r="AW6" s="5">
        <f t="shared" si="18"/>
      </c>
      <c r="AX6" s="5">
        <f t="shared" si="18"/>
      </c>
      <c r="AY6" s="5">
        <f t="shared" si="18"/>
      </c>
      <c r="AZ6" s="5">
        <f t="shared" si="18"/>
      </c>
      <c r="BA6" s="5">
        <f t="shared" si="18"/>
      </c>
      <c r="BB6" s="6">
        <f t="shared" si="18"/>
      </c>
    </row>
    <row r="7" spans="1:54" ht="13.5">
      <c r="A7" s="43"/>
      <c r="B7" s="43">
        <v>1</v>
      </c>
      <c r="C7" s="12" t="s">
        <v>4</v>
      </c>
      <c r="D7" s="9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6"/>
      <c r="AB7" s="3">
        <f t="shared" si="19"/>
        <v>0</v>
      </c>
      <c r="AD7" s="12" t="s">
        <v>4</v>
      </c>
      <c r="AE7" s="9">
        <f t="shared" si="1"/>
      </c>
      <c r="AF7" s="5">
        <f t="shared" si="2"/>
      </c>
      <c r="AG7" s="5">
        <f t="shared" si="3"/>
      </c>
      <c r="AH7" s="5">
        <f t="shared" si="4"/>
      </c>
      <c r="AI7" s="5">
        <f t="shared" si="5"/>
      </c>
      <c r="AJ7" s="5">
        <f t="shared" si="6"/>
      </c>
      <c r="AK7" s="5">
        <f t="shared" si="7"/>
      </c>
      <c r="AL7" s="5">
        <f t="shared" si="8"/>
      </c>
      <c r="AM7" s="5">
        <f t="shared" si="9"/>
      </c>
      <c r="AN7" s="5">
        <f t="shared" si="10"/>
      </c>
      <c r="AO7" s="5">
        <f t="shared" si="11"/>
      </c>
      <c r="AP7" s="5">
        <f t="shared" si="12"/>
      </c>
      <c r="AQ7" s="5">
        <f t="shared" si="13"/>
      </c>
      <c r="AR7" s="5">
        <f t="shared" si="14"/>
      </c>
      <c r="AS7" s="5">
        <f t="shared" si="15"/>
      </c>
      <c r="AT7" s="5">
        <f t="shared" si="16"/>
      </c>
      <c r="AU7" s="5">
        <f t="shared" si="17"/>
      </c>
      <c r="AV7" s="5">
        <f t="shared" si="18"/>
      </c>
      <c r="AW7" s="5">
        <f t="shared" si="18"/>
      </c>
      <c r="AX7" s="5">
        <f t="shared" si="18"/>
      </c>
      <c r="AY7" s="5">
        <f t="shared" si="18"/>
      </c>
      <c r="AZ7" s="5">
        <f t="shared" si="18"/>
      </c>
      <c r="BA7" s="5">
        <f t="shared" si="18"/>
      </c>
      <c r="BB7" s="6">
        <f t="shared" si="18"/>
      </c>
    </row>
    <row r="8" spans="1:54" ht="13.5">
      <c r="A8" s="43"/>
      <c r="B8" s="43">
        <v>1</v>
      </c>
      <c r="C8" s="14" t="s">
        <v>5</v>
      </c>
      <c r="D8" s="15"/>
      <c r="E8" s="16"/>
      <c r="F8" s="5"/>
      <c r="G8" s="16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16"/>
      <c r="Y8" s="16"/>
      <c r="Z8" s="16"/>
      <c r="AA8" s="17"/>
      <c r="AB8" s="3">
        <f t="shared" si="19"/>
        <v>0</v>
      </c>
      <c r="AD8" s="14" t="s">
        <v>5</v>
      </c>
      <c r="AE8" s="15">
        <f t="shared" si="1"/>
      </c>
      <c r="AF8" s="16">
        <f t="shared" si="2"/>
      </c>
      <c r="AG8" s="16">
        <f t="shared" si="3"/>
      </c>
      <c r="AH8" s="16">
        <f t="shared" si="4"/>
      </c>
      <c r="AI8" s="16">
        <f t="shared" si="5"/>
      </c>
      <c r="AJ8" s="16">
        <f t="shared" si="6"/>
      </c>
      <c r="AK8" s="16">
        <f t="shared" si="7"/>
      </c>
      <c r="AL8" s="16">
        <f t="shared" si="8"/>
      </c>
      <c r="AM8" s="16">
        <f t="shared" si="9"/>
      </c>
      <c r="AN8" s="16">
        <f t="shared" si="10"/>
      </c>
      <c r="AO8" s="16">
        <f t="shared" si="11"/>
      </c>
      <c r="AP8" s="16">
        <f t="shared" si="12"/>
      </c>
      <c r="AQ8" s="16">
        <f t="shared" si="13"/>
      </c>
      <c r="AR8" s="16">
        <f t="shared" si="14"/>
      </c>
      <c r="AS8" s="16">
        <f t="shared" si="15"/>
      </c>
      <c r="AT8" s="16">
        <f t="shared" si="16"/>
      </c>
      <c r="AU8" s="16">
        <f t="shared" si="17"/>
      </c>
      <c r="AV8" s="16">
        <f t="shared" si="18"/>
      </c>
      <c r="AW8" s="16">
        <f t="shared" si="18"/>
      </c>
      <c r="AX8" s="16">
        <f t="shared" si="18"/>
      </c>
      <c r="AY8" s="16">
        <f t="shared" si="18"/>
      </c>
      <c r="AZ8" s="16">
        <f t="shared" si="18"/>
      </c>
      <c r="BA8" s="16">
        <f t="shared" si="18"/>
      </c>
      <c r="BB8" s="17">
        <f t="shared" si="18"/>
      </c>
    </row>
    <row r="9" spans="1:54" ht="13.5">
      <c r="A9" s="43"/>
      <c r="B9" s="43">
        <v>1</v>
      </c>
      <c r="C9" s="14" t="s">
        <v>28</v>
      </c>
      <c r="D9" s="15"/>
      <c r="E9" s="16"/>
      <c r="F9" s="5"/>
      <c r="G9" s="16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16"/>
      <c r="Y9" s="16"/>
      <c r="Z9" s="16"/>
      <c r="AA9" s="17"/>
      <c r="AB9" s="3">
        <f t="shared" si="19"/>
        <v>0</v>
      </c>
      <c r="AD9" s="14" t="s">
        <v>28</v>
      </c>
      <c r="AE9" s="15">
        <f t="shared" si="1"/>
      </c>
      <c r="AF9" s="16">
        <f t="shared" si="2"/>
      </c>
      <c r="AG9" s="16">
        <f t="shared" si="3"/>
      </c>
      <c r="AH9" s="16">
        <f t="shared" si="4"/>
      </c>
      <c r="AI9" s="16">
        <f t="shared" si="5"/>
      </c>
      <c r="AJ9" s="16">
        <f t="shared" si="6"/>
      </c>
      <c r="AK9" s="16">
        <f t="shared" si="7"/>
      </c>
      <c r="AL9" s="16">
        <f t="shared" si="8"/>
      </c>
      <c r="AM9" s="16">
        <f t="shared" si="9"/>
      </c>
      <c r="AN9" s="16">
        <f t="shared" si="10"/>
      </c>
      <c r="AO9" s="16">
        <f t="shared" si="11"/>
      </c>
      <c r="AP9" s="16">
        <f t="shared" si="12"/>
      </c>
      <c r="AQ9" s="16">
        <f t="shared" si="13"/>
      </c>
      <c r="AR9" s="16">
        <f t="shared" si="14"/>
      </c>
      <c r="AS9" s="16">
        <f t="shared" si="15"/>
      </c>
      <c r="AT9" s="16">
        <f t="shared" si="16"/>
      </c>
      <c r="AU9" s="16">
        <f t="shared" si="17"/>
      </c>
      <c r="AV9" s="16">
        <f t="shared" si="18"/>
      </c>
      <c r="AW9" s="16">
        <f t="shared" si="18"/>
      </c>
      <c r="AX9" s="16">
        <f t="shared" si="18"/>
      </c>
      <c r="AY9" s="16">
        <f t="shared" si="18"/>
      </c>
      <c r="AZ9" s="16">
        <f t="shared" si="18"/>
      </c>
      <c r="BA9" s="16">
        <f t="shared" si="18"/>
      </c>
      <c r="BB9" s="17">
        <f t="shared" si="18"/>
      </c>
    </row>
    <row r="10" spans="1:54" ht="13.5">
      <c r="A10" s="43"/>
      <c r="B10" s="43">
        <v>1</v>
      </c>
      <c r="C10" s="14" t="s">
        <v>29</v>
      </c>
      <c r="D10" s="15"/>
      <c r="E10" s="16"/>
      <c r="F10" s="5"/>
      <c r="G10" s="16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16"/>
      <c r="Y10" s="16"/>
      <c r="Z10" s="16"/>
      <c r="AA10" s="17"/>
      <c r="AB10" s="3">
        <f t="shared" si="19"/>
        <v>0</v>
      </c>
      <c r="AD10" s="14" t="s">
        <v>29</v>
      </c>
      <c r="AE10" s="15">
        <f t="shared" si="1"/>
      </c>
      <c r="AF10" s="16">
        <f t="shared" si="2"/>
      </c>
      <c r="AG10" s="16">
        <f t="shared" si="3"/>
      </c>
      <c r="AH10" s="16">
        <f t="shared" si="4"/>
      </c>
      <c r="AI10" s="16">
        <f t="shared" si="5"/>
      </c>
      <c r="AJ10" s="16">
        <f t="shared" si="6"/>
      </c>
      <c r="AK10" s="16">
        <f t="shared" si="7"/>
      </c>
      <c r="AL10" s="16">
        <f t="shared" si="8"/>
      </c>
      <c r="AM10" s="16">
        <f t="shared" si="9"/>
      </c>
      <c r="AN10" s="16">
        <f t="shared" si="10"/>
      </c>
      <c r="AO10" s="16">
        <f t="shared" si="11"/>
      </c>
      <c r="AP10" s="16">
        <f t="shared" si="12"/>
      </c>
      <c r="AQ10" s="16">
        <f t="shared" si="13"/>
      </c>
      <c r="AR10" s="16">
        <f t="shared" si="14"/>
      </c>
      <c r="AS10" s="16">
        <f t="shared" si="15"/>
      </c>
      <c r="AT10" s="16">
        <f t="shared" si="16"/>
      </c>
      <c r="AU10" s="16">
        <f t="shared" si="17"/>
      </c>
      <c r="AV10" s="16">
        <f t="shared" si="18"/>
      </c>
      <c r="AW10" s="16">
        <f t="shared" si="18"/>
      </c>
      <c r="AX10" s="16">
        <f t="shared" si="18"/>
      </c>
      <c r="AY10" s="16">
        <f t="shared" si="18"/>
      </c>
      <c r="AZ10" s="16">
        <f t="shared" si="18"/>
      </c>
      <c r="BA10" s="16">
        <f t="shared" si="18"/>
      </c>
      <c r="BB10" s="17">
        <f t="shared" si="18"/>
      </c>
    </row>
    <row r="11" spans="1:54" ht="13.5">
      <c r="A11" s="43"/>
      <c r="B11" s="43">
        <v>1</v>
      </c>
      <c r="C11" s="14" t="s">
        <v>41</v>
      </c>
      <c r="D11" s="15"/>
      <c r="E11" s="16"/>
      <c r="F11" s="5"/>
      <c r="G11" s="1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16"/>
      <c r="Y11" s="16"/>
      <c r="Z11" s="16"/>
      <c r="AA11" s="17"/>
      <c r="AB11" s="3">
        <f t="shared" si="19"/>
        <v>0</v>
      </c>
      <c r="AD11" s="14" t="s">
        <v>41</v>
      </c>
      <c r="AE11" s="15">
        <f t="shared" si="1"/>
      </c>
      <c r="AF11" s="16">
        <f t="shared" si="2"/>
      </c>
      <c r="AG11" s="16">
        <f t="shared" si="3"/>
      </c>
      <c r="AH11" s="16">
        <f t="shared" si="4"/>
      </c>
      <c r="AI11" s="16">
        <f t="shared" si="5"/>
      </c>
      <c r="AJ11" s="16">
        <f t="shared" si="6"/>
      </c>
      <c r="AK11" s="16">
        <f t="shared" si="7"/>
      </c>
      <c r="AL11" s="16">
        <f t="shared" si="8"/>
      </c>
      <c r="AM11" s="16">
        <f t="shared" si="9"/>
      </c>
      <c r="AN11" s="16">
        <f t="shared" si="10"/>
      </c>
      <c r="AO11" s="16">
        <f t="shared" si="11"/>
      </c>
      <c r="AP11" s="16">
        <f t="shared" si="12"/>
      </c>
      <c r="AQ11" s="16">
        <f t="shared" si="13"/>
      </c>
      <c r="AR11" s="16">
        <f t="shared" si="14"/>
      </c>
      <c r="AS11" s="16">
        <f t="shared" si="15"/>
      </c>
      <c r="AT11" s="16">
        <f t="shared" si="16"/>
      </c>
      <c r="AU11" s="16">
        <f t="shared" si="17"/>
      </c>
      <c r="AV11" s="16">
        <f t="shared" si="18"/>
      </c>
      <c r="AW11" s="16">
        <f t="shared" si="18"/>
      </c>
      <c r="AX11" s="16">
        <f t="shared" si="18"/>
      </c>
      <c r="AY11" s="16">
        <f t="shared" si="18"/>
      </c>
      <c r="AZ11" s="16">
        <f t="shared" si="18"/>
      </c>
      <c r="BA11" s="16">
        <f t="shared" si="18"/>
      </c>
      <c r="BB11" s="17">
        <f t="shared" si="18"/>
      </c>
    </row>
    <row r="12" spans="1:54" ht="13.5">
      <c r="A12" s="43"/>
      <c r="B12" s="43">
        <v>1</v>
      </c>
      <c r="C12" s="14" t="s">
        <v>42</v>
      </c>
      <c r="D12" s="15"/>
      <c r="E12" s="16"/>
      <c r="F12" s="5"/>
      <c r="G12" s="16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16"/>
      <c r="Y12" s="16"/>
      <c r="Z12" s="16"/>
      <c r="AA12" s="17"/>
      <c r="AB12" s="3">
        <f t="shared" si="19"/>
        <v>0</v>
      </c>
      <c r="AD12" s="14" t="s">
        <v>42</v>
      </c>
      <c r="AE12" s="15">
        <f t="shared" si="1"/>
      </c>
      <c r="AF12" s="16">
        <f t="shared" si="2"/>
      </c>
      <c r="AG12" s="16">
        <f t="shared" si="3"/>
      </c>
      <c r="AH12" s="16">
        <f t="shared" si="4"/>
      </c>
      <c r="AI12" s="16">
        <f t="shared" si="5"/>
      </c>
      <c r="AJ12" s="16">
        <f t="shared" si="6"/>
      </c>
      <c r="AK12" s="16">
        <f t="shared" si="7"/>
      </c>
      <c r="AL12" s="16">
        <f t="shared" si="8"/>
      </c>
      <c r="AM12" s="16">
        <f t="shared" si="9"/>
      </c>
      <c r="AN12" s="16">
        <f t="shared" si="10"/>
      </c>
      <c r="AO12" s="16">
        <f t="shared" si="11"/>
      </c>
      <c r="AP12" s="16">
        <f t="shared" si="12"/>
      </c>
      <c r="AQ12" s="16">
        <f t="shared" si="13"/>
      </c>
      <c r="AR12" s="16">
        <f t="shared" si="14"/>
      </c>
      <c r="AS12" s="16">
        <f t="shared" si="15"/>
      </c>
      <c r="AT12" s="16">
        <f t="shared" si="16"/>
      </c>
      <c r="AU12" s="16">
        <f t="shared" si="17"/>
      </c>
      <c r="AV12" s="16">
        <f t="shared" si="18"/>
      </c>
      <c r="AW12" s="16">
        <f t="shared" si="18"/>
      </c>
      <c r="AX12" s="16">
        <f t="shared" si="18"/>
      </c>
      <c r="AY12" s="16">
        <f t="shared" si="18"/>
      </c>
      <c r="AZ12" s="16">
        <f t="shared" si="18"/>
      </c>
      <c r="BA12" s="16">
        <f t="shared" si="18"/>
      </c>
      <c r="BB12" s="17">
        <f t="shared" si="18"/>
      </c>
    </row>
    <row r="13" spans="1:54" ht="13.5">
      <c r="A13" s="43"/>
      <c r="B13" s="43">
        <v>1</v>
      </c>
      <c r="C13" s="14" t="s">
        <v>43</v>
      </c>
      <c r="D13" s="15"/>
      <c r="E13" s="16"/>
      <c r="F13" s="5"/>
      <c r="G13" s="16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16"/>
      <c r="Y13" s="16"/>
      <c r="Z13" s="16"/>
      <c r="AA13" s="17"/>
      <c r="AB13" s="3">
        <f t="shared" si="19"/>
        <v>0</v>
      </c>
      <c r="AD13" s="14" t="s">
        <v>43</v>
      </c>
      <c r="AE13" s="15">
        <f t="shared" si="1"/>
      </c>
      <c r="AF13" s="16">
        <f t="shared" si="2"/>
      </c>
      <c r="AG13" s="16">
        <f t="shared" si="3"/>
      </c>
      <c r="AH13" s="16">
        <f t="shared" si="4"/>
      </c>
      <c r="AI13" s="16">
        <f t="shared" si="5"/>
      </c>
      <c r="AJ13" s="16">
        <f t="shared" si="6"/>
      </c>
      <c r="AK13" s="16">
        <f t="shared" si="7"/>
      </c>
      <c r="AL13" s="16">
        <f t="shared" si="8"/>
      </c>
      <c r="AM13" s="16">
        <f t="shared" si="9"/>
      </c>
      <c r="AN13" s="16">
        <f t="shared" si="10"/>
      </c>
      <c r="AO13" s="16">
        <f t="shared" si="11"/>
      </c>
      <c r="AP13" s="16">
        <f t="shared" si="12"/>
      </c>
      <c r="AQ13" s="16">
        <f t="shared" si="13"/>
      </c>
      <c r="AR13" s="16">
        <f t="shared" si="14"/>
      </c>
      <c r="AS13" s="16">
        <f t="shared" si="15"/>
      </c>
      <c r="AT13" s="16">
        <f t="shared" si="16"/>
      </c>
      <c r="AU13" s="16">
        <f t="shared" si="17"/>
      </c>
      <c r="AV13" s="16">
        <f t="shared" si="18"/>
      </c>
      <c r="AW13" s="16">
        <f t="shared" si="18"/>
      </c>
      <c r="AX13" s="16">
        <f t="shared" si="18"/>
      </c>
      <c r="AY13" s="16">
        <f t="shared" si="18"/>
      </c>
      <c r="AZ13" s="16">
        <f t="shared" si="18"/>
      </c>
      <c r="BA13" s="16">
        <f t="shared" si="18"/>
      </c>
      <c r="BB13" s="17">
        <f t="shared" si="18"/>
      </c>
    </row>
    <row r="14" spans="1:54" ht="13.5">
      <c r="A14" s="43"/>
      <c r="B14" s="43">
        <v>1</v>
      </c>
      <c r="C14" s="14" t="s">
        <v>46</v>
      </c>
      <c r="D14" s="15"/>
      <c r="E14" s="16"/>
      <c r="F14" s="5"/>
      <c r="G14" s="16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16"/>
      <c r="Y14" s="16"/>
      <c r="Z14" s="16"/>
      <c r="AA14" s="17"/>
      <c r="AB14" s="3">
        <f t="shared" si="19"/>
        <v>0</v>
      </c>
      <c r="AD14" s="14" t="s">
        <v>46</v>
      </c>
      <c r="AE14" s="15">
        <f t="shared" si="1"/>
      </c>
      <c r="AF14" s="16">
        <f t="shared" si="2"/>
      </c>
      <c r="AG14" s="16">
        <f t="shared" si="3"/>
      </c>
      <c r="AH14" s="16">
        <f t="shared" si="4"/>
      </c>
      <c r="AI14" s="16">
        <f t="shared" si="5"/>
      </c>
      <c r="AJ14" s="16">
        <f t="shared" si="6"/>
      </c>
      <c r="AK14" s="16">
        <f t="shared" si="7"/>
      </c>
      <c r="AL14" s="16">
        <f t="shared" si="8"/>
      </c>
      <c r="AM14" s="16">
        <f t="shared" si="9"/>
      </c>
      <c r="AN14" s="16">
        <f t="shared" si="10"/>
      </c>
      <c r="AO14" s="16">
        <f t="shared" si="11"/>
      </c>
      <c r="AP14" s="16">
        <f t="shared" si="12"/>
      </c>
      <c r="AQ14" s="16">
        <f t="shared" si="13"/>
      </c>
      <c r="AR14" s="16">
        <f t="shared" si="14"/>
      </c>
      <c r="AS14" s="16">
        <f t="shared" si="15"/>
      </c>
      <c r="AT14" s="16">
        <f t="shared" si="16"/>
      </c>
      <c r="AU14" s="16">
        <f t="shared" si="17"/>
      </c>
      <c r="AV14" s="16">
        <f t="shared" si="18"/>
      </c>
      <c r="AW14" s="16">
        <f t="shared" si="18"/>
      </c>
      <c r="AX14" s="16">
        <f t="shared" si="18"/>
      </c>
      <c r="AY14" s="16">
        <f t="shared" si="18"/>
      </c>
      <c r="AZ14" s="16">
        <f t="shared" si="18"/>
      </c>
      <c r="BA14" s="16">
        <f t="shared" si="18"/>
      </c>
      <c r="BB14" s="17">
        <f t="shared" si="18"/>
      </c>
    </row>
    <row r="15" spans="1:54" ht="13.5">
      <c r="A15" s="43"/>
      <c r="B15" s="43">
        <v>1</v>
      </c>
      <c r="C15" s="14" t="s">
        <v>47</v>
      </c>
      <c r="D15" s="15"/>
      <c r="E15" s="16"/>
      <c r="F15" s="5"/>
      <c r="G15" s="16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16"/>
      <c r="Y15" s="16"/>
      <c r="Z15" s="16"/>
      <c r="AA15" s="17"/>
      <c r="AB15" s="3">
        <f t="shared" si="19"/>
        <v>0</v>
      </c>
      <c r="AD15" s="14" t="s">
        <v>47</v>
      </c>
      <c r="AE15" s="15">
        <f t="shared" si="1"/>
      </c>
      <c r="AF15" s="16">
        <f t="shared" si="2"/>
      </c>
      <c r="AG15" s="16">
        <f t="shared" si="3"/>
      </c>
      <c r="AH15" s="16">
        <f t="shared" si="4"/>
      </c>
      <c r="AI15" s="16">
        <f t="shared" si="5"/>
      </c>
      <c r="AJ15" s="16">
        <f t="shared" si="6"/>
      </c>
      <c r="AK15" s="16">
        <f t="shared" si="7"/>
      </c>
      <c r="AL15" s="16">
        <f t="shared" si="8"/>
      </c>
      <c r="AM15" s="16">
        <f t="shared" si="9"/>
      </c>
      <c r="AN15" s="16">
        <f t="shared" si="10"/>
      </c>
      <c r="AO15" s="16">
        <f t="shared" si="11"/>
      </c>
      <c r="AP15" s="16">
        <f t="shared" si="12"/>
      </c>
      <c r="AQ15" s="16">
        <f t="shared" si="13"/>
      </c>
      <c r="AR15" s="16">
        <f t="shared" si="14"/>
      </c>
      <c r="AS15" s="16">
        <f t="shared" si="15"/>
      </c>
      <c r="AT15" s="16">
        <f t="shared" si="16"/>
      </c>
      <c r="AU15" s="16">
        <f t="shared" si="17"/>
      </c>
      <c r="AV15" s="16">
        <f t="shared" si="18"/>
      </c>
      <c r="AW15" s="16">
        <f t="shared" si="18"/>
      </c>
      <c r="AX15" s="16">
        <f t="shared" si="18"/>
      </c>
      <c r="AY15" s="16">
        <f t="shared" si="18"/>
      </c>
      <c r="AZ15" s="16">
        <f t="shared" si="18"/>
      </c>
      <c r="BA15" s="16">
        <f t="shared" si="18"/>
      </c>
      <c r="BB15" s="17">
        <f t="shared" si="18"/>
      </c>
    </row>
    <row r="16" spans="1:54" ht="13.5">
      <c r="A16" s="43"/>
      <c r="B16" s="43">
        <v>1</v>
      </c>
      <c r="C16" s="14" t="s">
        <v>48</v>
      </c>
      <c r="D16" s="15"/>
      <c r="E16" s="16"/>
      <c r="F16" s="5"/>
      <c r="G16" s="16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16"/>
      <c r="Y16" s="16"/>
      <c r="Z16" s="16"/>
      <c r="AA16" s="17"/>
      <c r="AB16" s="3">
        <f t="shared" si="19"/>
        <v>0</v>
      </c>
      <c r="AD16" s="14" t="s">
        <v>48</v>
      </c>
      <c r="AE16" s="15">
        <f aca="true" t="shared" si="20" ref="AE16:AE79">IF(D16=0,"",RANK(D16,$D16:$AA16))</f>
      </c>
      <c r="AF16" s="16">
        <f aca="true" t="shared" si="21" ref="AF16:AF79">IF(E16=0,"",RANK(E16,$D16:$AA16))</f>
      </c>
      <c r="AG16" s="16">
        <f aca="true" t="shared" si="22" ref="AG16:AG79">IF(F16=0,"",RANK(F16,$D16:$AA16))</f>
      </c>
      <c r="AH16" s="16">
        <f aca="true" t="shared" si="23" ref="AH16:AH79">IF(G16=0,"",RANK(G16,$D16:$AA16))</f>
      </c>
      <c r="AI16" s="16">
        <f aca="true" t="shared" si="24" ref="AI16:AI79">IF(H16=0,"",RANK(H16,$D16:$AA16))</f>
      </c>
      <c r="AJ16" s="16">
        <f aca="true" t="shared" si="25" ref="AJ16:AJ79">IF(I16=0,"",RANK(I16,$D16:$AA16))</f>
      </c>
      <c r="AK16" s="16">
        <f aca="true" t="shared" si="26" ref="AK16:AK79">IF(J16=0,"",RANK(J16,$D16:$AA16))</f>
      </c>
      <c r="AL16" s="16">
        <f aca="true" t="shared" si="27" ref="AL16:AL79">IF(K16=0,"",RANK(K16,$D16:$AA16))</f>
      </c>
      <c r="AM16" s="16">
        <f aca="true" t="shared" si="28" ref="AM16:AM79">IF(L16=0,"",RANK(L16,$D16:$AA16))</f>
      </c>
      <c r="AN16" s="16">
        <f aca="true" t="shared" si="29" ref="AN16:AN79">IF(M16=0,"",RANK(M16,$D16:$AA16))</f>
      </c>
      <c r="AO16" s="16">
        <f aca="true" t="shared" si="30" ref="AO16:AO79">IF(N16=0,"",RANK(N16,$D16:$AA16))</f>
      </c>
      <c r="AP16" s="16">
        <f aca="true" t="shared" si="31" ref="AP16:AP79">IF(O16=0,"",RANK(O16,$D16:$AA16))</f>
      </c>
      <c r="AQ16" s="16">
        <f aca="true" t="shared" si="32" ref="AQ16:AQ79">IF(P16=0,"",RANK(P16,$D16:$AA16))</f>
      </c>
      <c r="AR16" s="16">
        <f aca="true" t="shared" si="33" ref="AR16:AR79">IF(Q16=0,"",RANK(Q16,$D16:$AA16))</f>
      </c>
      <c r="AS16" s="16">
        <f aca="true" t="shared" si="34" ref="AS16:AS79">IF(R16=0,"",RANK(R16,$D16:$AA16))</f>
      </c>
      <c r="AT16" s="16">
        <f aca="true" t="shared" si="35" ref="AT16:AT79">IF(S16=0,"",RANK(S16,$D16:$AA16))</f>
      </c>
      <c r="AU16" s="16">
        <f aca="true" t="shared" si="36" ref="AU16:AU79">IF(T16=0,"",RANK(T16,$D16:$AA16))</f>
      </c>
      <c r="AV16" s="16">
        <f aca="true" t="shared" si="37" ref="AV16:AV79">IF(U16=0,"",RANK(U16,$D16:$AA16))</f>
      </c>
      <c r="AW16" s="16">
        <f aca="true" t="shared" si="38" ref="AW16:AW79">IF(V16=0,"",RANK(V16,$D16:$AA16))</f>
      </c>
      <c r="AX16" s="16">
        <f aca="true" t="shared" si="39" ref="AX16:AX79">IF(W16=0,"",RANK(W16,$D16:$AA16))</f>
      </c>
      <c r="AY16" s="16">
        <f aca="true" t="shared" si="40" ref="AY16:AY79">IF(X16=0,"",RANK(X16,$D16:$AA16))</f>
      </c>
      <c r="AZ16" s="16">
        <f aca="true" t="shared" si="41" ref="AZ16:AZ79">IF(Y16=0,"",RANK(Y16,$D16:$AA16))</f>
      </c>
      <c r="BA16" s="16">
        <f aca="true" t="shared" si="42" ref="BA16:BA79">IF(Z16=0,"",RANK(Z16,$D16:$AA16))</f>
      </c>
      <c r="BB16" s="17">
        <f aca="true" t="shared" si="43" ref="BB16:BB79">IF(AA16=0,"",RANK(AA16,$D16:$AA16))</f>
      </c>
    </row>
    <row r="17" spans="1:54" ht="13.5">
      <c r="A17" s="43"/>
      <c r="B17" s="43">
        <v>1</v>
      </c>
      <c r="C17" s="14" t="s">
        <v>49</v>
      </c>
      <c r="D17" s="15"/>
      <c r="E17" s="16"/>
      <c r="F17" s="5"/>
      <c r="G17" s="16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16"/>
      <c r="Y17" s="16"/>
      <c r="Z17" s="16"/>
      <c r="AA17" s="17"/>
      <c r="AB17" s="48">
        <f t="shared" si="19"/>
        <v>0</v>
      </c>
      <c r="AC17" s="53"/>
      <c r="AD17" s="14" t="s">
        <v>49</v>
      </c>
      <c r="AE17" s="15">
        <f t="shared" si="20"/>
      </c>
      <c r="AF17" s="16">
        <f t="shared" si="21"/>
      </c>
      <c r="AG17" s="16">
        <f t="shared" si="22"/>
      </c>
      <c r="AH17" s="16">
        <f t="shared" si="23"/>
      </c>
      <c r="AI17" s="16">
        <f t="shared" si="24"/>
      </c>
      <c r="AJ17" s="16">
        <f t="shared" si="25"/>
      </c>
      <c r="AK17" s="16">
        <f t="shared" si="26"/>
      </c>
      <c r="AL17" s="16">
        <f t="shared" si="27"/>
      </c>
      <c r="AM17" s="16">
        <f t="shared" si="28"/>
      </c>
      <c r="AN17" s="16">
        <f t="shared" si="29"/>
      </c>
      <c r="AO17" s="16">
        <f t="shared" si="30"/>
      </c>
      <c r="AP17" s="16">
        <f t="shared" si="31"/>
      </c>
      <c r="AQ17" s="16">
        <f t="shared" si="32"/>
      </c>
      <c r="AR17" s="16">
        <f t="shared" si="33"/>
      </c>
      <c r="AS17" s="16">
        <f t="shared" si="34"/>
      </c>
      <c r="AT17" s="16">
        <f t="shared" si="35"/>
      </c>
      <c r="AU17" s="16">
        <f t="shared" si="36"/>
      </c>
      <c r="AV17" s="16">
        <f t="shared" si="37"/>
      </c>
      <c r="AW17" s="16">
        <f t="shared" si="38"/>
      </c>
      <c r="AX17" s="16">
        <f t="shared" si="39"/>
      </c>
      <c r="AY17" s="16">
        <f t="shared" si="40"/>
      </c>
      <c r="AZ17" s="16">
        <f t="shared" si="41"/>
      </c>
      <c r="BA17" s="16">
        <f t="shared" si="42"/>
      </c>
      <c r="BB17" s="17">
        <f t="shared" si="43"/>
      </c>
    </row>
    <row r="18" spans="1:54" ht="13.5">
      <c r="A18" s="43"/>
      <c r="B18" s="43">
        <v>1</v>
      </c>
      <c r="C18" s="14" t="s">
        <v>50</v>
      </c>
      <c r="D18" s="45"/>
      <c r="E18" s="16"/>
      <c r="F18" s="5"/>
      <c r="G18" s="46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16"/>
      <c r="Y18" s="46"/>
      <c r="Z18" s="46"/>
      <c r="AA18" s="47"/>
      <c r="AB18" s="3">
        <f t="shared" si="19"/>
        <v>0</v>
      </c>
      <c r="AD18" s="14" t="s">
        <v>50</v>
      </c>
      <c r="AE18" s="15">
        <f t="shared" si="20"/>
      </c>
      <c r="AF18" s="16">
        <f t="shared" si="21"/>
      </c>
      <c r="AG18" s="16">
        <f t="shared" si="22"/>
      </c>
      <c r="AH18" s="16">
        <f t="shared" si="23"/>
      </c>
      <c r="AI18" s="16">
        <f t="shared" si="24"/>
      </c>
      <c r="AJ18" s="16">
        <f t="shared" si="25"/>
      </c>
      <c r="AK18" s="16">
        <f t="shared" si="26"/>
      </c>
      <c r="AL18" s="16">
        <f t="shared" si="27"/>
      </c>
      <c r="AM18" s="16">
        <f t="shared" si="28"/>
      </c>
      <c r="AN18" s="16">
        <f t="shared" si="29"/>
      </c>
      <c r="AO18" s="16">
        <f t="shared" si="30"/>
      </c>
      <c r="AP18" s="16">
        <f t="shared" si="31"/>
      </c>
      <c r="AQ18" s="16">
        <f t="shared" si="32"/>
      </c>
      <c r="AR18" s="16">
        <f t="shared" si="33"/>
      </c>
      <c r="AS18" s="16">
        <f t="shared" si="34"/>
      </c>
      <c r="AT18" s="16">
        <f t="shared" si="35"/>
      </c>
      <c r="AU18" s="16">
        <f t="shared" si="36"/>
      </c>
      <c r="AV18" s="16">
        <f t="shared" si="37"/>
      </c>
      <c r="AW18" s="16">
        <f t="shared" si="38"/>
      </c>
      <c r="AX18" s="16">
        <f t="shared" si="39"/>
      </c>
      <c r="AY18" s="16">
        <f t="shared" si="40"/>
      </c>
      <c r="AZ18" s="16">
        <f t="shared" si="41"/>
      </c>
      <c r="BA18" s="16">
        <f t="shared" si="42"/>
      </c>
      <c r="BB18" s="17">
        <f t="shared" si="43"/>
      </c>
    </row>
    <row r="19" spans="1:54" ht="13.5">
      <c r="A19" s="43"/>
      <c r="B19" s="43">
        <v>1</v>
      </c>
      <c r="C19" s="14" t="s">
        <v>51</v>
      </c>
      <c r="D19" s="15"/>
      <c r="E19" s="16"/>
      <c r="F19" s="5"/>
      <c r="G19" s="16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16"/>
      <c r="Y19" s="16"/>
      <c r="Z19" s="16"/>
      <c r="AA19" s="17"/>
      <c r="AB19" s="3">
        <f t="shared" si="19"/>
        <v>0</v>
      </c>
      <c r="AD19" s="14" t="s">
        <v>51</v>
      </c>
      <c r="AE19" s="15">
        <f t="shared" si="20"/>
      </c>
      <c r="AF19" s="15">
        <f t="shared" si="21"/>
      </c>
      <c r="AG19" s="15">
        <f t="shared" si="22"/>
      </c>
      <c r="AH19" s="15">
        <f t="shared" si="23"/>
      </c>
      <c r="AI19" s="15">
        <f t="shared" si="24"/>
      </c>
      <c r="AJ19" s="15">
        <f t="shared" si="25"/>
      </c>
      <c r="AK19" s="15">
        <f t="shared" si="26"/>
      </c>
      <c r="AL19" s="15">
        <f t="shared" si="27"/>
      </c>
      <c r="AM19" s="15">
        <f t="shared" si="28"/>
      </c>
      <c r="AN19" s="15">
        <f t="shared" si="29"/>
      </c>
      <c r="AO19" s="15">
        <f t="shared" si="30"/>
      </c>
      <c r="AP19" s="15">
        <f t="shared" si="31"/>
      </c>
      <c r="AQ19" s="15">
        <f t="shared" si="32"/>
      </c>
      <c r="AR19" s="15">
        <f t="shared" si="33"/>
      </c>
      <c r="AS19" s="15">
        <f t="shared" si="34"/>
      </c>
      <c r="AT19" s="15">
        <f t="shared" si="35"/>
      </c>
      <c r="AU19" s="15">
        <f t="shared" si="36"/>
      </c>
      <c r="AV19" s="15">
        <f t="shared" si="37"/>
      </c>
      <c r="AW19" s="15">
        <f t="shared" si="38"/>
      </c>
      <c r="AX19" s="15">
        <f t="shared" si="39"/>
      </c>
      <c r="AY19" s="15">
        <f t="shared" si="40"/>
      </c>
      <c r="AZ19" s="15">
        <f t="shared" si="41"/>
      </c>
      <c r="BA19" s="15">
        <f t="shared" si="42"/>
      </c>
      <c r="BB19" s="17">
        <f t="shared" si="43"/>
      </c>
    </row>
    <row r="20" spans="1:54" ht="13.5">
      <c r="A20" s="43"/>
      <c r="B20" s="43">
        <v>1</v>
      </c>
      <c r="C20" s="14" t="s">
        <v>52</v>
      </c>
      <c r="D20" s="15"/>
      <c r="E20" s="16"/>
      <c r="F20" s="5"/>
      <c r="G20" s="16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16"/>
      <c r="Y20" s="16"/>
      <c r="Z20" s="16"/>
      <c r="AA20" s="17"/>
      <c r="AB20" s="3">
        <f t="shared" si="19"/>
        <v>0</v>
      </c>
      <c r="AD20" s="14" t="s">
        <v>52</v>
      </c>
      <c r="AE20" s="15">
        <f t="shared" si="20"/>
      </c>
      <c r="AF20" s="15">
        <f t="shared" si="21"/>
      </c>
      <c r="AG20" s="15">
        <f t="shared" si="22"/>
      </c>
      <c r="AH20" s="15">
        <f t="shared" si="23"/>
      </c>
      <c r="AI20" s="15">
        <f t="shared" si="24"/>
      </c>
      <c r="AJ20" s="15">
        <f t="shared" si="25"/>
      </c>
      <c r="AK20" s="15">
        <f t="shared" si="26"/>
      </c>
      <c r="AL20" s="15">
        <f t="shared" si="27"/>
      </c>
      <c r="AM20" s="15">
        <f t="shared" si="28"/>
      </c>
      <c r="AN20" s="15">
        <f t="shared" si="29"/>
      </c>
      <c r="AO20" s="15">
        <f t="shared" si="30"/>
      </c>
      <c r="AP20" s="15">
        <f t="shared" si="31"/>
      </c>
      <c r="AQ20" s="15">
        <f t="shared" si="32"/>
      </c>
      <c r="AR20" s="15">
        <f t="shared" si="33"/>
      </c>
      <c r="AS20" s="15">
        <f t="shared" si="34"/>
      </c>
      <c r="AT20" s="15">
        <f t="shared" si="35"/>
      </c>
      <c r="AU20" s="15">
        <f t="shared" si="36"/>
      </c>
      <c r="AV20" s="15">
        <f t="shared" si="37"/>
      </c>
      <c r="AW20" s="15">
        <f t="shared" si="38"/>
      </c>
      <c r="AX20" s="15">
        <f t="shared" si="39"/>
      </c>
      <c r="AY20" s="15">
        <f t="shared" si="40"/>
      </c>
      <c r="AZ20" s="15">
        <f t="shared" si="41"/>
      </c>
      <c r="BA20" s="15">
        <f t="shared" si="42"/>
      </c>
      <c r="BB20" s="17">
        <f t="shared" si="43"/>
      </c>
    </row>
    <row r="21" spans="1:54" ht="13.5">
      <c r="A21" s="43"/>
      <c r="B21" s="43">
        <v>1</v>
      </c>
      <c r="C21" s="14" t="s">
        <v>53</v>
      </c>
      <c r="D21" s="15"/>
      <c r="E21" s="16"/>
      <c r="F21" s="5"/>
      <c r="G21" s="16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16"/>
      <c r="Y21" s="16"/>
      <c r="Z21" s="16"/>
      <c r="AA21" s="17"/>
      <c r="AB21" s="3">
        <f t="shared" si="19"/>
        <v>0</v>
      </c>
      <c r="AD21" s="14" t="s">
        <v>53</v>
      </c>
      <c r="AE21" s="15">
        <f t="shared" si="20"/>
      </c>
      <c r="AF21" s="15">
        <f t="shared" si="21"/>
      </c>
      <c r="AG21" s="15">
        <f t="shared" si="22"/>
      </c>
      <c r="AH21" s="15">
        <f t="shared" si="23"/>
      </c>
      <c r="AI21" s="15">
        <f t="shared" si="24"/>
      </c>
      <c r="AJ21" s="15">
        <f t="shared" si="25"/>
      </c>
      <c r="AK21" s="15">
        <f t="shared" si="26"/>
      </c>
      <c r="AL21" s="15">
        <f t="shared" si="27"/>
      </c>
      <c r="AM21" s="15">
        <f t="shared" si="28"/>
      </c>
      <c r="AN21" s="15">
        <f t="shared" si="29"/>
      </c>
      <c r="AO21" s="15">
        <f t="shared" si="30"/>
      </c>
      <c r="AP21" s="15">
        <f t="shared" si="31"/>
      </c>
      <c r="AQ21" s="15">
        <f t="shared" si="32"/>
      </c>
      <c r="AR21" s="15">
        <f t="shared" si="33"/>
      </c>
      <c r="AS21" s="15">
        <f t="shared" si="34"/>
      </c>
      <c r="AT21" s="15">
        <f t="shared" si="35"/>
      </c>
      <c r="AU21" s="15">
        <f t="shared" si="36"/>
      </c>
      <c r="AV21" s="15">
        <f t="shared" si="37"/>
      </c>
      <c r="AW21" s="15">
        <f t="shared" si="38"/>
      </c>
      <c r="AX21" s="15">
        <f t="shared" si="39"/>
      </c>
      <c r="AY21" s="15">
        <f t="shared" si="40"/>
      </c>
      <c r="AZ21" s="15">
        <f t="shared" si="41"/>
      </c>
      <c r="BA21" s="15">
        <f t="shared" si="42"/>
      </c>
      <c r="BB21" s="17">
        <f t="shared" si="43"/>
      </c>
    </row>
    <row r="22" spans="1:54" ht="14.25" thickBot="1">
      <c r="A22" s="43"/>
      <c r="B22" s="43">
        <v>1</v>
      </c>
      <c r="C22" s="160" t="s">
        <v>54</v>
      </c>
      <c r="D22" s="15"/>
      <c r="E22" s="16"/>
      <c r="F22" s="5"/>
      <c r="G22" s="16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16"/>
      <c r="Y22" s="16"/>
      <c r="Z22" s="16"/>
      <c r="AA22" s="17"/>
      <c r="AB22" s="3">
        <f t="shared" si="19"/>
        <v>0</v>
      </c>
      <c r="AD22" s="14" t="s">
        <v>54</v>
      </c>
      <c r="AE22" s="15">
        <f t="shared" si="20"/>
      </c>
      <c r="AF22" s="15">
        <f t="shared" si="21"/>
      </c>
      <c r="AG22" s="15">
        <f t="shared" si="22"/>
      </c>
      <c r="AH22" s="15">
        <f t="shared" si="23"/>
      </c>
      <c r="AI22" s="15">
        <f t="shared" si="24"/>
      </c>
      <c r="AJ22" s="15">
        <f t="shared" si="25"/>
      </c>
      <c r="AK22" s="15">
        <f t="shared" si="26"/>
      </c>
      <c r="AL22" s="15">
        <f t="shared" si="27"/>
      </c>
      <c r="AM22" s="15">
        <f t="shared" si="28"/>
      </c>
      <c r="AN22" s="15">
        <f t="shared" si="29"/>
      </c>
      <c r="AO22" s="15">
        <f t="shared" si="30"/>
      </c>
      <c r="AP22" s="15">
        <f t="shared" si="31"/>
      </c>
      <c r="AQ22" s="15">
        <f t="shared" si="32"/>
      </c>
      <c r="AR22" s="15">
        <f t="shared" si="33"/>
      </c>
      <c r="AS22" s="15">
        <f t="shared" si="34"/>
      </c>
      <c r="AT22" s="15">
        <f t="shared" si="35"/>
      </c>
      <c r="AU22" s="15">
        <f t="shared" si="36"/>
      </c>
      <c r="AV22" s="15">
        <f t="shared" si="37"/>
      </c>
      <c r="AW22" s="15">
        <f t="shared" si="38"/>
      </c>
      <c r="AX22" s="15">
        <f t="shared" si="39"/>
      </c>
      <c r="AY22" s="15">
        <f t="shared" si="40"/>
      </c>
      <c r="AZ22" s="15">
        <f t="shared" si="41"/>
      </c>
      <c r="BA22" s="15">
        <f t="shared" si="42"/>
      </c>
      <c r="BB22" s="17">
        <f t="shared" si="43"/>
      </c>
    </row>
    <row r="23" spans="1:54" ht="14.25" hidden="1" thickBot="1">
      <c r="A23" s="43"/>
      <c r="B23" s="43">
        <v>1</v>
      </c>
      <c r="C23" s="159" t="s">
        <v>182</v>
      </c>
      <c r="D23" s="15"/>
      <c r="E23" s="16"/>
      <c r="F23" s="5"/>
      <c r="G23" s="16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16"/>
      <c r="Y23" s="16"/>
      <c r="Z23" s="16"/>
      <c r="AA23" s="17"/>
      <c r="AB23" s="3">
        <f t="shared" si="19"/>
        <v>0</v>
      </c>
      <c r="AD23" s="14" t="s">
        <v>182</v>
      </c>
      <c r="AE23" s="15">
        <f t="shared" si="20"/>
      </c>
      <c r="AF23" s="15">
        <f t="shared" si="21"/>
      </c>
      <c r="AG23" s="15">
        <f t="shared" si="22"/>
      </c>
      <c r="AH23" s="15">
        <f t="shared" si="23"/>
      </c>
      <c r="AI23" s="15">
        <f t="shared" si="24"/>
      </c>
      <c r="AJ23" s="15">
        <f t="shared" si="25"/>
      </c>
      <c r="AK23" s="15">
        <f t="shared" si="26"/>
      </c>
      <c r="AL23" s="15">
        <f t="shared" si="27"/>
      </c>
      <c r="AM23" s="15">
        <f t="shared" si="28"/>
      </c>
      <c r="AN23" s="15">
        <f t="shared" si="29"/>
      </c>
      <c r="AO23" s="15">
        <f t="shared" si="30"/>
      </c>
      <c r="AP23" s="15">
        <f t="shared" si="31"/>
      </c>
      <c r="AQ23" s="15">
        <f t="shared" si="32"/>
      </c>
      <c r="AR23" s="15">
        <f t="shared" si="33"/>
      </c>
      <c r="AS23" s="15">
        <f t="shared" si="34"/>
      </c>
      <c r="AT23" s="15">
        <f t="shared" si="35"/>
      </c>
      <c r="AU23" s="15">
        <f t="shared" si="36"/>
      </c>
      <c r="AV23" s="15">
        <f t="shared" si="37"/>
      </c>
      <c r="AW23" s="15">
        <f t="shared" si="38"/>
      </c>
      <c r="AX23" s="15">
        <f t="shared" si="39"/>
      </c>
      <c r="AY23" s="15">
        <f t="shared" si="40"/>
      </c>
      <c r="AZ23" s="15">
        <f t="shared" si="41"/>
      </c>
      <c r="BA23" s="15">
        <f t="shared" si="42"/>
      </c>
      <c r="BB23" s="17">
        <f t="shared" si="43"/>
      </c>
    </row>
    <row r="24" spans="1:54" ht="13.5" hidden="1">
      <c r="A24" s="43"/>
      <c r="B24" s="43">
        <v>1</v>
      </c>
      <c r="C24" s="14" t="s">
        <v>183</v>
      </c>
      <c r="D24" s="15"/>
      <c r="E24" s="16"/>
      <c r="F24" s="5"/>
      <c r="G24" s="16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16"/>
      <c r="Y24" s="16"/>
      <c r="Z24" s="16"/>
      <c r="AA24" s="17"/>
      <c r="AB24" s="3">
        <f t="shared" si="19"/>
        <v>0</v>
      </c>
      <c r="AD24" s="14" t="s">
        <v>183</v>
      </c>
      <c r="AE24" s="15">
        <f t="shared" si="20"/>
      </c>
      <c r="AF24" s="15">
        <f t="shared" si="21"/>
      </c>
      <c r="AG24" s="15">
        <f t="shared" si="22"/>
      </c>
      <c r="AH24" s="15">
        <f t="shared" si="23"/>
      </c>
      <c r="AI24" s="15">
        <f t="shared" si="24"/>
      </c>
      <c r="AJ24" s="15">
        <f t="shared" si="25"/>
      </c>
      <c r="AK24" s="15">
        <f t="shared" si="26"/>
      </c>
      <c r="AL24" s="15">
        <f t="shared" si="27"/>
      </c>
      <c r="AM24" s="15">
        <f t="shared" si="28"/>
      </c>
      <c r="AN24" s="15">
        <f t="shared" si="29"/>
      </c>
      <c r="AO24" s="15">
        <f t="shared" si="30"/>
      </c>
      <c r="AP24" s="15">
        <f t="shared" si="31"/>
      </c>
      <c r="AQ24" s="15">
        <f t="shared" si="32"/>
      </c>
      <c r="AR24" s="15">
        <f t="shared" si="33"/>
      </c>
      <c r="AS24" s="15">
        <f t="shared" si="34"/>
      </c>
      <c r="AT24" s="15">
        <f t="shared" si="35"/>
      </c>
      <c r="AU24" s="15">
        <f t="shared" si="36"/>
      </c>
      <c r="AV24" s="15">
        <f t="shared" si="37"/>
      </c>
      <c r="AW24" s="15">
        <f t="shared" si="38"/>
      </c>
      <c r="AX24" s="15">
        <f t="shared" si="39"/>
      </c>
      <c r="AY24" s="15">
        <f t="shared" si="40"/>
      </c>
      <c r="AZ24" s="15">
        <f t="shared" si="41"/>
      </c>
      <c r="BA24" s="15">
        <f t="shared" si="42"/>
      </c>
      <c r="BB24" s="17">
        <f t="shared" si="43"/>
      </c>
    </row>
    <row r="25" spans="1:54" ht="13.5" hidden="1">
      <c r="A25" s="43"/>
      <c r="B25" s="43">
        <v>1</v>
      </c>
      <c r="C25" s="14" t="s">
        <v>184</v>
      </c>
      <c r="D25" s="15"/>
      <c r="E25" s="16"/>
      <c r="F25" s="5"/>
      <c r="G25" s="16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16"/>
      <c r="Y25" s="16"/>
      <c r="Z25" s="16"/>
      <c r="AA25" s="17"/>
      <c r="AB25" s="3">
        <f t="shared" si="19"/>
        <v>0</v>
      </c>
      <c r="AD25" s="14" t="s">
        <v>184</v>
      </c>
      <c r="AE25" s="15">
        <f t="shared" si="20"/>
      </c>
      <c r="AF25" s="15">
        <f t="shared" si="21"/>
      </c>
      <c r="AG25" s="15">
        <f t="shared" si="22"/>
      </c>
      <c r="AH25" s="15">
        <f t="shared" si="23"/>
      </c>
      <c r="AI25" s="15">
        <f t="shared" si="24"/>
      </c>
      <c r="AJ25" s="15">
        <f t="shared" si="25"/>
      </c>
      <c r="AK25" s="15">
        <f t="shared" si="26"/>
      </c>
      <c r="AL25" s="15">
        <f t="shared" si="27"/>
      </c>
      <c r="AM25" s="15">
        <f t="shared" si="28"/>
      </c>
      <c r="AN25" s="15">
        <f t="shared" si="29"/>
      </c>
      <c r="AO25" s="15">
        <f t="shared" si="30"/>
      </c>
      <c r="AP25" s="15">
        <f t="shared" si="31"/>
      </c>
      <c r="AQ25" s="15">
        <f t="shared" si="32"/>
      </c>
      <c r="AR25" s="15">
        <f t="shared" si="33"/>
      </c>
      <c r="AS25" s="15">
        <f t="shared" si="34"/>
      </c>
      <c r="AT25" s="15">
        <f t="shared" si="35"/>
      </c>
      <c r="AU25" s="15">
        <f t="shared" si="36"/>
      </c>
      <c r="AV25" s="15">
        <f t="shared" si="37"/>
      </c>
      <c r="AW25" s="15">
        <f t="shared" si="38"/>
      </c>
      <c r="AX25" s="15">
        <f t="shared" si="39"/>
      </c>
      <c r="AY25" s="15">
        <f t="shared" si="40"/>
      </c>
      <c r="AZ25" s="15">
        <f t="shared" si="41"/>
      </c>
      <c r="BA25" s="15">
        <f t="shared" si="42"/>
      </c>
      <c r="BB25" s="17">
        <f t="shared" si="43"/>
      </c>
    </row>
    <row r="26" spans="1:54" ht="13.5" hidden="1">
      <c r="A26" s="43"/>
      <c r="B26" s="43">
        <v>1</v>
      </c>
      <c r="C26" s="14" t="s">
        <v>185</v>
      </c>
      <c r="D26" s="15"/>
      <c r="E26" s="16"/>
      <c r="F26" s="5"/>
      <c r="G26" s="16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16"/>
      <c r="Y26" s="16"/>
      <c r="Z26" s="16"/>
      <c r="AA26" s="17"/>
      <c r="AB26" s="3">
        <f t="shared" si="19"/>
        <v>0</v>
      </c>
      <c r="AD26" s="14" t="s">
        <v>185</v>
      </c>
      <c r="AE26" s="15">
        <f t="shared" si="20"/>
      </c>
      <c r="AF26" s="15">
        <f t="shared" si="21"/>
      </c>
      <c r="AG26" s="15">
        <f t="shared" si="22"/>
      </c>
      <c r="AH26" s="15">
        <f t="shared" si="23"/>
      </c>
      <c r="AI26" s="15">
        <f t="shared" si="24"/>
      </c>
      <c r="AJ26" s="15">
        <f t="shared" si="25"/>
      </c>
      <c r="AK26" s="15">
        <f t="shared" si="26"/>
      </c>
      <c r="AL26" s="15">
        <f t="shared" si="27"/>
      </c>
      <c r="AM26" s="15">
        <f t="shared" si="28"/>
      </c>
      <c r="AN26" s="15">
        <f t="shared" si="29"/>
      </c>
      <c r="AO26" s="15">
        <f t="shared" si="30"/>
      </c>
      <c r="AP26" s="15">
        <f t="shared" si="31"/>
      </c>
      <c r="AQ26" s="15">
        <f t="shared" si="32"/>
      </c>
      <c r="AR26" s="15">
        <f t="shared" si="33"/>
      </c>
      <c r="AS26" s="15">
        <f t="shared" si="34"/>
      </c>
      <c r="AT26" s="15">
        <f t="shared" si="35"/>
      </c>
      <c r="AU26" s="15">
        <f t="shared" si="36"/>
      </c>
      <c r="AV26" s="15">
        <f t="shared" si="37"/>
      </c>
      <c r="AW26" s="15">
        <f t="shared" si="38"/>
      </c>
      <c r="AX26" s="15">
        <f t="shared" si="39"/>
      </c>
      <c r="AY26" s="15">
        <f t="shared" si="40"/>
      </c>
      <c r="AZ26" s="15">
        <f t="shared" si="41"/>
      </c>
      <c r="BA26" s="15">
        <f t="shared" si="42"/>
      </c>
      <c r="BB26" s="17">
        <f t="shared" si="43"/>
      </c>
    </row>
    <row r="27" spans="1:54" ht="13.5" hidden="1">
      <c r="A27" s="43"/>
      <c r="B27" s="43">
        <v>1</v>
      </c>
      <c r="C27" s="14" t="s">
        <v>186</v>
      </c>
      <c r="D27" s="15"/>
      <c r="E27" s="16"/>
      <c r="F27" s="5"/>
      <c r="G27" s="16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16"/>
      <c r="Y27" s="16"/>
      <c r="Z27" s="16"/>
      <c r="AA27" s="17"/>
      <c r="AB27" s="3">
        <f t="shared" si="19"/>
        <v>0</v>
      </c>
      <c r="AD27" s="14" t="s">
        <v>186</v>
      </c>
      <c r="AE27" s="15">
        <f t="shared" si="20"/>
      </c>
      <c r="AF27" s="15">
        <f t="shared" si="21"/>
      </c>
      <c r="AG27" s="15">
        <f t="shared" si="22"/>
      </c>
      <c r="AH27" s="15">
        <f t="shared" si="23"/>
      </c>
      <c r="AI27" s="15">
        <f t="shared" si="24"/>
      </c>
      <c r="AJ27" s="15">
        <f t="shared" si="25"/>
      </c>
      <c r="AK27" s="15">
        <f t="shared" si="26"/>
      </c>
      <c r="AL27" s="15">
        <f t="shared" si="27"/>
      </c>
      <c r="AM27" s="15">
        <f t="shared" si="28"/>
      </c>
      <c r="AN27" s="15">
        <f t="shared" si="29"/>
      </c>
      <c r="AO27" s="15">
        <f t="shared" si="30"/>
      </c>
      <c r="AP27" s="15">
        <f t="shared" si="31"/>
      </c>
      <c r="AQ27" s="15">
        <f t="shared" si="32"/>
      </c>
      <c r="AR27" s="15">
        <f t="shared" si="33"/>
      </c>
      <c r="AS27" s="15">
        <f t="shared" si="34"/>
      </c>
      <c r="AT27" s="15">
        <f t="shared" si="35"/>
      </c>
      <c r="AU27" s="15">
        <f t="shared" si="36"/>
      </c>
      <c r="AV27" s="15">
        <f t="shared" si="37"/>
      </c>
      <c r="AW27" s="15">
        <f t="shared" si="38"/>
      </c>
      <c r="AX27" s="15">
        <f t="shared" si="39"/>
      </c>
      <c r="AY27" s="15">
        <f t="shared" si="40"/>
      </c>
      <c r="AZ27" s="15">
        <f t="shared" si="41"/>
      </c>
      <c r="BA27" s="15">
        <f t="shared" si="42"/>
      </c>
      <c r="BB27" s="17">
        <f t="shared" si="43"/>
      </c>
    </row>
    <row r="28" spans="1:54" ht="13.5" hidden="1">
      <c r="A28" s="43"/>
      <c r="B28" s="43">
        <v>1</v>
      </c>
      <c r="C28" s="14" t="s">
        <v>187</v>
      </c>
      <c r="D28" s="15"/>
      <c r="E28" s="16"/>
      <c r="F28" s="5"/>
      <c r="G28" s="16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16"/>
      <c r="Y28" s="16"/>
      <c r="Z28" s="16"/>
      <c r="AA28" s="17"/>
      <c r="AB28" s="3">
        <f t="shared" si="19"/>
        <v>0</v>
      </c>
      <c r="AD28" s="14" t="s">
        <v>187</v>
      </c>
      <c r="AE28" s="15">
        <f t="shared" si="20"/>
      </c>
      <c r="AF28" s="15">
        <f t="shared" si="21"/>
      </c>
      <c r="AG28" s="15">
        <f t="shared" si="22"/>
      </c>
      <c r="AH28" s="15">
        <f t="shared" si="23"/>
      </c>
      <c r="AI28" s="15">
        <f t="shared" si="24"/>
      </c>
      <c r="AJ28" s="15">
        <f t="shared" si="25"/>
      </c>
      <c r="AK28" s="15">
        <f t="shared" si="26"/>
      </c>
      <c r="AL28" s="15">
        <f t="shared" si="27"/>
      </c>
      <c r="AM28" s="15">
        <f t="shared" si="28"/>
      </c>
      <c r="AN28" s="15">
        <f t="shared" si="29"/>
      </c>
      <c r="AO28" s="15">
        <f t="shared" si="30"/>
      </c>
      <c r="AP28" s="15">
        <f t="shared" si="31"/>
      </c>
      <c r="AQ28" s="15">
        <f t="shared" si="32"/>
      </c>
      <c r="AR28" s="15">
        <f t="shared" si="33"/>
      </c>
      <c r="AS28" s="15">
        <f t="shared" si="34"/>
      </c>
      <c r="AT28" s="15">
        <f t="shared" si="35"/>
      </c>
      <c r="AU28" s="15">
        <f t="shared" si="36"/>
      </c>
      <c r="AV28" s="15">
        <f t="shared" si="37"/>
      </c>
      <c r="AW28" s="15">
        <f t="shared" si="38"/>
      </c>
      <c r="AX28" s="15">
        <f t="shared" si="39"/>
      </c>
      <c r="AY28" s="15">
        <f t="shared" si="40"/>
      </c>
      <c r="AZ28" s="15">
        <f t="shared" si="41"/>
      </c>
      <c r="BA28" s="15">
        <f t="shared" si="42"/>
      </c>
      <c r="BB28" s="17">
        <f t="shared" si="43"/>
      </c>
    </row>
    <row r="29" spans="1:54" ht="13.5" hidden="1">
      <c r="A29" s="43"/>
      <c r="B29" s="43">
        <v>1</v>
      </c>
      <c r="C29" s="14" t="s">
        <v>188</v>
      </c>
      <c r="D29" s="15"/>
      <c r="E29" s="16"/>
      <c r="F29" s="5"/>
      <c r="G29" s="16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16"/>
      <c r="Y29" s="16"/>
      <c r="Z29" s="16"/>
      <c r="AA29" s="17"/>
      <c r="AB29" s="3">
        <f t="shared" si="19"/>
        <v>0</v>
      </c>
      <c r="AD29" s="14" t="s">
        <v>188</v>
      </c>
      <c r="AE29" s="15">
        <f t="shared" si="20"/>
      </c>
      <c r="AF29" s="15">
        <f t="shared" si="21"/>
      </c>
      <c r="AG29" s="15">
        <f t="shared" si="22"/>
      </c>
      <c r="AH29" s="15">
        <f t="shared" si="23"/>
      </c>
      <c r="AI29" s="15">
        <f t="shared" si="24"/>
      </c>
      <c r="AJ29" s="15">
        <f t="shared" si="25"/>
      </c>
      <c r="AK29" s="15">
        <f t="shared" si="26"/>
      </c>
      <c r="AL29" s="15">
        <f t="shared" si="27"/>
      </c>
      <c r="AM29" s="15">
        <f t="shared" si="28"/>
      </c>
      <c r="AN29" s="15">
        <f t="shared" si="29"/>
      </c>
      <c r="AO29" s="15">
        <f t="shared" si="30"/>
      </c>
      <c r="AP29" s="15">
        <f t="shared" si="31"/>
      </c>
      <c r="AQ29" s="15">
        <f t="shared" si="32"/>
      </c>
      <c r="AR29" s="15">
        <f t="shared" si="33"/>
      </c>
      <c r="AS29" s="15">
        <f t="shared" si="34"/>
      </c>
      <c r="AT29" s="15">
        <f t="shared" si="35"/>
      </c>
      <c r="AU29" s="15">
        <f t="shared" si="36"/>
      </c>
      <c r="AV29" s="15">
        <f t="shared" si="37"/>
      </c>
      <c r="AW29" s="15">
        <f t="shared" si="38"/>
      </c>
      <c r="AX29" s="15">
        <f t="shared" si="39"/>
      </c>
      <c r="AY29" s="15">
        <f t="shared" si="40"/>
      </c>
      <c r="AZ29" s="15">
        <f t="shared" si="41"/>
      </c>
      <c r="BA29" s="15">
        <f t="shared" si="42"/>
      </c>
      <c r="BB29" s="17">
        <f t="shared" si="43"/>
      </c>
    </row>
    <row r="30" spans="1:54" ht="13.5" hidden="1">
      <c r="A30" s="43"/>
      <c r="B30" s="43">
        <v>1</v>
      </c>
      <c r="C30" s="14" t="s">
        <v>189</v>
      </c>
      <c r="D30" s="15"/>
      <c r="E30" s="16"/>
      <c r="F30" s="5"/>
      <c r="G30" s="16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6"/>
      <c r="Y30" s="16"/>
      <c r="Z30" s="16"/>
      <c r="AA30" s="17"/>
      <c r="AB30" s="3">
        <f t="shared" si="19"/>
        <v>0</v>
      </c>
      <c r="AD30" s="14" t="s">
        <v>189</v>
      </c>
      <c r="AE30" s="15">
        <f t="shared" si="20"/>
      </c>
      <c r="AF30" s="15">
        <f t="shared" si="21"/>
      </c>
      <c r="AG30" s="15">
        <f t="shared" si="22"/>
      </c>
      <c r="AH30" s="15">
        <f t="shared" si="23"/>
      </c>
      <c r="AI30" s="15">
        <f t="shared" si="24"/>
      </c>
      <c r="AJ30" s="15">
        <f t="shared" si="25"/>
      </c>
      <c r="AK30" s="15">
        <f t="shared" si="26"/>
      </c>
      <c r="AL30" s="15">
        <f t="shared" si="27"/>
      </c>
      <c r="AM30" s="15">
        <f t="shared" si="28"/>
      </c>
      <c r="AN30" s="15">
        <f t="shared" si="29"/>
      </c>
      <c r="AO30" s="15">
        <f t="shared" si="30"/>
      </c>
      <c r="AP30" s="15">
        <f t="shared" si="31"/>
      </c>
      <c r="AQ30" s="15">
        <f t="shared" si="32"/>
      </c>
      <c r="AR30" s="15">
        <f t="shared" si="33"/>
      </c>
      <c r="AS30" s="15">
        <f t="shared" si="34"/>
      </c>
      <c r="AT30" s="15">
        <f t="shared" si="35"/>
      </c>
      <c r="AU30" s="15">
        <f t="shared" si="36"/>
      </c>
      <c r="AV30" s="15">
        <f t="shared" si="37"/>
      </c>
      <c r="AW30" s="15">
        <f t="shared" si="38"/>
      </c>
      <c r="AX30" s="15">
        <f t="shared" si="39"/>
      </c>
      <c r="AY30" s="15">
        <f t="shared" si="40"/>
      </c>
      <c r="AZ30" s="15">
        <f t="shared" si="41"/>
      </c>
      <c r="BA30" s="15">
        <f t="shared" si="42"/>
      </c>
      <c r="BB30" s="17">
        <f t="shared" si="43"/>
      </c>
    </row>
    <row r="31" spans="1:54" ht="13.5" hidden="1">
      <c r="A31" s="43"/>
      <c r="B31" s="43">
        <v>1</v>
      </c>
      <c r="C31" s="14" t="s">
        <v>190</v>
      </c>
      <c r="D31" s="15"/>
      <c r="E31" s="16"/>
      <c r="F31" s="5"/>
      <c r="G31" s="16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16"/>
      <c r="Y31" s="16"/>
      <c r="Z31" s="16"/>
      <c r="AA31" s="17"/>
      <c r="AB31" s="3">
        <f t="shared" si="19"/>
        <v>0</v>
      </c>
      <c r="AD31" s="14" t="s">
        <v>190</v>
      </c>
      <c r="AE31" s="15">
        <f t="shared" si="20"/>
      </c>
      <c r="AF31" s="15">
        <f t="shared" si="21"/>
      </c>
      <c r="AG31" s="15">
        <f t="shared" si="22"/>
      </c>
      <c r="AH31" s="15">
        <f t="shared" si="23"/>
      </c>
      <c r="AI31" s="15">
        <f t="shared" si="24"/>
      </c>
      <c r="AJ31" s="15">
        <f t="shared" si="25"/>
      </c>
      <c r="AK31" s="15">
        <f t="shared" si="26"/>
      </c>
      <c r="AL31" s="15">
        <f t="shared" si="27"/>
      </c>
      <c r="AM31" s="15">
        <f t="shared" si="28"/>
      </c>
      <c r="AN31" s="15">
        <f t="shared" si="29"/>
      </c>
      <c r="AO31" s="15">
        <f t="shared" si="30"/>
      </c>
      <c r="AP31" s="15">
        <f t="shared" si="31"/>
      </c>
      <c r="AQ31" s="15">
        <f t="shared" si="32"/>
      </c>
      <c r="AR31" s="15">
        <f t="shared" si="33"/>
      </c>
      <c r="AS31" s="15">
        <f t="shared" si="34"/>
      </c>
      <c r="AT31" s="15">
        <f t="shared" si="35"/>
      </c>
      <c r="AU31" s="15">
        <f t="shared" si="36"/>
      </c>
      <c r="AV31" s="15">
        <f t="shared" si="37"/>
      </c>
      <c r="AW31" s="15">
        <f t="shared" si="38"/>
      </c>
      <c r="AX31" s="15">
        <f t="shared" si="39"/>
      </c>
      <c r="AY31" s="15">
        <f t="shared" si="40"/>
      </c>
      <c r="AZ31" s="15">
        <f t="shared" si="41"/>
      </c>
      <c r="BA31" s="15">
        <f t="shared" si="42"/>
      </c>
      <c r="BB31" s="17">
        <f t="shared" si="43"/>
      </c>
    </row>
    <row r="32" spans="1:54" ht="13.5" hidden="1">
      <c r="A32" s="43"/>
      <c r="B32" s="43">
        <v>1</v>
      </c>
      <c r="C32" s="14" t="s">
        <v>191</v>
      </c>
      <c r="D32" s="15"/>
      <c r="E32" s="16"/>
      <c r="F32" s="5"/>
      <c r="G32" s="16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16"/>
      <c r="Y32" s="16"/>
      <c r="Z32" s="16"/>
      <c r="AA32" s="17"/>
      <c r="AB32" s="3">
        <f t="shared" si="19"/>
        <v>0</v>
      </c>
      <c r="AD32" s="14" t="s">
        <v>191</v>
      </c>
      <c r="AE32" s="15">
        <f t="shared" si="20"/>
      </c>
      <c r="AF32" s="15">
        <f t="shared" si="21"/>
      </c>
      <c r="AG32" s="15">
        <f t="shared" si="22"/>
      </c>
      <c r="AH32" s="15">
        <f t="shared" si="23"/>
      </c>
      <c r="AI32" s="15">
        <f t="shared" si="24"/>
      </c>
      <c r="AJ32" s="15">
        <f t="shared" si="25"/>
      </c>
      <c r="AK32" s="15">
        <f t="shared" si="26"/>
      </c>
      <c r="AL32" s="15">
        <f t="shared" si="27"/>
      </c>
      <c r="AM32" s="15">
        <f t="shared" si="28"/>
      </c>
      <c r="AN32" s="15">
        <f t="shared" si="29"/>
      </c>
      <c r="AO32" s="15">
        <f t="shared" si="30"/>
      </c>
      <c r="AP32" s="15">
        <f t="shared" si="31"/>
      </c>
      <c r="AQ32" s="15">
        <f t="shared" si="32"/>
      </c>
      <c r="AR32" s="15">
        <f t="shared" si="33"/>
      </c>
      <c r="AS32" s="15">
        <f t="shared" si="34"/>
      </c>
      <c r="AT32" s="15">
        <f t="shared" si="35"/>
      </c>
      <c r="AU32" s="15">
        <f t="shared" si="36"/>
      </c>
      <c r="AV32" s="15">
        <f t="shared" si="37"/>
      </c>
      <c r="AW32" s="15">
        <f t="shared" si="38"/>
      </c>
      <c r="AX32" s="15">
        <f t="shared" si="39"/>
      </c>
      <c r="AY32" s="15">
        <f t="shared" si="40"/>
      </c>
      <c r="AZ32" s="15">
        <f t="shared" si="41"/>
      </c>
      <c r="BA32" s="15">
        <f t="shared" si="42"/>
      </c>
      <c r="BB32" s="17">
        <f t="shared" si="43"/>
      </c>
    </row>
    <row r="33" spans="1:54" ht="13.5" hidden="1">
      <c r="A33" s="43"/>
      <c r="B33" s="43">
        <v>1</v>
      </c>
      <c r="C33" s="14" t="s">
        <v>192</v>
      </c>
      <c r="D33" s="15"/>
      <c r="E33" s="16"/>
      <c r="F33" s="5"/>
      <c r="G33" s="16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16"/>
      <c r="Y33" s="16"/>
      <c r="Z33" s="16"/>
      <c r="AA33" s="17"/>
      <c r="AB33" s="3">
        <f t="shared" si="19"/>
        <v>0</v>
      </c>
      <c r="AD33" s="14" t="s">
        <v>192</v>
      </c>
      <c r="AE33" s="15">
        <f t="shared" si="20"/>
      </c>
      <c r="AF33" s="15">
        <f t="shared" si="21"/>
      </c>
      <c r="AG33" s="15">
        <f t="shared" si="22"/>
      </c>
      <c r="AH33" s="15">
        <f t="shared" si="23"/>
      </c>
      <c r="AI33" s="15">
        <f t="shared" si="24"/>
      </c>
      <c r="AJ33" s="15">
        <f t="shared" si="25"/>
      </c>
      <c r="AK33" s="15">
        <f t="shared" si="26"/>
      </c>
      <c r="AL33" s="15">
        <f t="shared" si="27"/>
      </c>
      <c r="AM33" s="15">
        <f t="shared" si="28"/>
      </c>
      <c r="AN33" s="15">
        <f t="shared" si="29"/>
      </c>
      <c r="AO33" s="15">
        <f t="shared" si="30"/>
      </c>
      <c r="AP33" s="15">
        <f t="shared" si="31"/>
      </c>
      <c r="AQ33" s="15">
        <f t="shared" si="32"/>
      </c>
      <c r="AR33" s="15">
        <f t="shared" si="33"/>
      </c>
      <c r="AS33" s="15">
        <f t="shared" si="34"/>
      </c>
      <c r="AT33" s="15">
        <f t="shared" si="35"/>
      </c>
      <c r="AU33" s="15">
        <f t="shared" si="36"/>
      </c>
      <c r="AV33" s="15">
        <f t="shared" si="37"/>
      </c>
      <c r="AW33" s="15">
        <f t="shared" si="38"/>
      </c>
      <c r="AX33" s="15">
        <f t="shared" si="39"/>
      </c>
      <c r="AY33" s="15">
        <f t="shared" si="40"/>
      </c>
      <c r="AZ33" s="15">
        <f t="shared" si="41"/>
      </c>
      <c r="BA33" s="15">
        <f t="shared" si="42"/>
      </c>
      <c r="BB33" s="17">
        <f t="shared" si="43"/>
      </c>
    </row>
    <row r="34" spans="1:54" ht="13.5" hidden="1">
      <c r="A34" s="43"/>
      <c r="B34" s="43">
        <v>1</v>
      </c>
      <c r="C34" s="14" t="s">
        <v>193</v>
      </c>
      <c r="D34" s="15"/>
      <c r="E34" s="16"/>
      <c r="F34" s="5"/>
      <c r="G34" s="16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16"/>
      <c r="Y34" s="16"/>
      <c r="Z34" s="16"/>
      <c r="AA34" s="17"/>
      <c r="AB34" s="3">
        <f t="shared" si="19"/>
        <v>0</v>
      </c>
      <c r="AD34" s="14" t="s">
        <v>193</v>
      </c>
      <c r="AE34" s="15">
        <f t="shared" si="20"/>
      </c>
      <c r="AF34" s="15">
        <f t="shared" si="21"/>
      </c>
      <c r="AG34" s="15">
        <f t="shared" si="22"/>
      </c>
      <c r="AH34" s="15">
        <f t="shared" si="23"/>
      </c>
      <c r="AI34" s="15">
        <f t="shared" si="24"/>
      </c>
      <c r="AJ34" s="15">
        <f t="shared" si="25"/>
      </c>
      <c r="AK34" s="15">
        <f t="shared" si="26"/>
      </c>
      <c r="AL34" s="15">
        <f t="shared" si="27"/>
      </c>
      <c r="AM34" s="15">
        <f t="shared" si="28"/>
      </c>
      <c r="AN34" s="15">
        <f t="shared" si="29"/>
      </c>
      <c r="AO34" s="15">
        <f t="shared" si="30"/>
      </c>
      <c r="AP34" s="15">
        <f t="shared" si="31"/>
      </c>
      <c r="AQ34" s="15">
        <f t="shared" si="32"/>
      </c>
      <c r="AR34" s="15">
        <f t="shared" si="33"/>
      </c>
      <c r="AS34" s="15">
        <f t="shared" si="34"/>
      </c>
      <c r="AT34" s="15">
        <f t="shared" si="35"/>
      </c>
      <c r="AU34" s="15">
        <f t="shared" si="36"/>
      </c>
      <c r="AV34" s="15">
        <f t="shared" si="37"/>
      </c>
      <c r="AW34" s="15">
        <f t="shared" si="38"/>
      </c>
      <c r="AX34" s="15">
        <f t="shared" si="39"/>
      </c>
      <c r="AY34" s="15">
        <f t="shared" si="40"/>
      </c>
      <c r="AZ34" s="15">
        <f t="shared" si="41"/>
      </c>
      <c r="BA34" s="15">
        <f t="shared" si="42"/>
      </c>
      <c r="BB34" s="17">
        <f t="shared" si="43"/>
      </c>
    </row>
    <row r="35" spans="1:54" ht="13.5" hidden="1">
      <c r="A35" s="43"/>
      <c r="B35" s="43">
        <v>1</v>
      </c>
      <c r="C35" s="14" t="s">
        <v>194</v>
      </c>
      <c r="D35" s="15"/>
      <c r="E35" s="16"/>
      <c r="F35" s="5"/>
      <c r="G35" s="16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16"/>
      <c r="Y35" s="16"/>
      <c r="Z35" s="16"/>
      <c r="AA35" s="17"/>
      <c r="AB35" s="3">
        <f t="shared" si="19"/>
        <v>0</v>
      </c>
      <c r="AD35" s="14" t="s">
        <v>194</v>
      </c>
      <c r="AE35" s="15">
        <f t="shared" si="20"/>
      </c>
      <c r="AF35" s="15">
        <f t="shared" si="21"/>
      </c>
      <c r="AG35" s="15">
        <f t="shared" si="22"/>
      </c>
      <c r="AH35" s="15">
        <f t="shared" si="23"/>
      </c>
      <c r="AI35" s="15">
        <f t="shared" si="24"/>
      </c>
      <c r="AJ35" s="15">
        <f t="shared" si="25"/>
      </c>
      <c r="AK35" s="15">
        <f t="shared" si="26"/>
      </c>
      <c r="AL35" s="15">
        <f t="shared" si="27"/>
      </c>
      <c r="AM35" s="15">
        <f t="shared" si="28"/>
      </c>
      <c r="AN35" s="15">
        <f t="shared" si="29"/>
      </c>
      <c r="AO35" s="15">
        <f t="shared" si="30"/>
      </c>
      <c r="AP35" s="15">
        <f t="shared" si="31"/>
      </c>
      <c r="AQ35" s="15">
        <f t="shared" si="32"/>
      </c>
      <c r="AR35" s="15">
        <f t="shared" si="33"/>
      </c>
      <c r="AS35" s="15">
        <f t="shared" si="34"/>
      </c>
      <c r="AT35" s="15">
        <f t="shared" si="35"/>
      </c>
      <c r="AU35" s="15">
        <f t="shared" si="36"/>
      </c>
      <c r="AV35" s="15">
        <f t="shared" si="37"/>
      </c>
      <c r="AW35" s="15">
        <f t="shared" si="38"/>
      </c>
      <c r="AX35" s="15">
        <f t="shared" si="39"/>
      </c>
      <c r="AY35" s="15">
        <f t="shared" si="40"/>
      </c>
      <c r="AZ35" s="15">
        <f t="shared" si="41"/>
      </c>
      <c r="BA35" s="15">
        <f t="shared" si="42"/>
      </c>
      <c r="BB35" s="17">
        <f t="shared" si="43"/>
      </c>
    </row>
    <row r="36" spans="1:54" ht="13.5" hidden="1">
      <c r="A36" s="43"/>
      <c r="B36" s="43">
        <v>1</v>
      </c>
      <c r="C36" s="14" t="s">
        <v>195</v>
      </c>
      <c r="D36" s="15"/>
      <c r="E36" s="16"/>
      <c r="F36" s="5"/>
      <c r="G36" s="16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16"/>
      <c r="Y36" s="16"/>
      <c r="Z36" s="16"/>
      <c r="AA36" s="17"/>
      <c r="AB36" s="3">
        <f t="shared" si="19"/>
        <v>0</v>
      </c>
      <c r="AD36" s="14" t="s">
        <v>195</v>
      </c>
      <c r="AE36" s="15">
        <f t="shared" si="20"/>
      </c>
      <c r="AF36" s="15">
        <f t="shared" si="21"/>
      </c>
      <c r="AG36" s="15">
        <f t="shared" si="22"/>
      </c>
      <c r="AH36" s="15">
        <f t="shared" si="23"/>
      </c>
      <c r="AI36" s="15">
        <f t="shared" si="24"/>
      </c>
      <c r="AJ36" s="15">
        <f t="shared" si="25"/>
      </c>
      <c r="AK36" s="15">
        <f t="shared" si="26"/>
      </c>
      <c r="AL36" s="15">
        <f t="shared" si="27"/>
      </c>
      <c r="AM36" s="15">
        <f t="shared" si="28"/>
      </c>
      <c r="AN36" s="15">
        <f t="shared" si="29"/>
      </c>
      <c r="AO36" s="15">
        <f t="shared" si="30"/>
      </c>
      <c r="AP36" s="15">
        <f t="shared" si="31"/>
      </c>
      <c r="AQ36" s="15">
        <f t="shared" si="32"/>
      </c>
      <c r="AR36" s="15">
        <f t="shared" si="33"/>
      </c>
      <c r="AS36" s="15">
        <f t="shared" si="34"/>
      </c>
      <c r="AT36" s="15">
        <f t="shared" si="35"/>
      </c>
      <c r="AU36" s="15">
        <f t="shared" si="36"/>
      </c>
      <c r="AV36" s="15">
        <f t="shared" si="37"/>
      </c>
      <c r="AW36" s="15">
        <f t="shared" si="38"/>
      </c>
      <c r="AX36" s="15">
        <f t="shared" si="39"/>
      </c>
      <c r="AY36" s="15">
        <f t="shared" si="40"/>
      </c>
      <c r="AZ36" s="15">
        <f t="shared" si="41"/>
      </c>
      <c r="BA36" s="15">
        <f t="shared" si="42"/>
      </c>
      <c r="BB36" s="17">
        <f t="shared" si="43"/>
      </c>
    </row>
    <row r="37" spans="1:54" ht="13.5" hidden="1">
      <c r="A37" s="43"/>
      <c r="B37" s="43">
        <v>1</v>
      </c>
      <c r="C37" s="14" t="s">
        <v>196</v>
      </c>
      <c r="D37" s="15"/>
      <c r="E37" s="16"/>
      <c r="F37" s="5"/>
      <c r="G37" s="16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16"/>
      <c r="Y37" s="16"/>
      <c r="Z37" s="16"/>
      <c r="AA37" s="17"/>
      <c r="AB37" s="3">
        <f t="shared" si="19"/>
        <v>0</v>
      </c>
      <c r="AD37" s="14" t="s">
        <v>196</v>
      </c>
      <c r="AE37" s="15">
        <f t="shared" si="20"/>
      </c>
      <c r="AF37" s="15">
        <f t="shared" si="21"/>
      </c>
      <c r="AG37" s="15">
        <f t="shared" si="22"/>
      </c>
      <c r="AH37" s="15">
        <f t="shared" si="23"/>
      </c>
      <c r="AI37" s="15">
        <f t="shared" si="24"/>
      </c>
      <c r="AJ37" s="15">
        <f t="shared" si="25"/>
      </c>
      <c r="AK37" s="15">
        <f t="shared" si="26"/>
      </c>
      <c r="AL37" s="15">
        <f t="shared" si="27"/>
      </c>
      <c r="AM37" s="15">
        <f t="shared" si="28"/>
      </c>
      <c r="AN37" s="15">
        <f t="shared" si="29"/>
      </c>
      <c r="AO37" s="15">
        <f t="shared" si="30"/>
      </c>
      <c r="AP37" s="15">
        <f t="shared" si="31"/>
      </c>
      <c r="AQ37" s="15">
        <f t="shared" si="32"/>
      </c>
      <c r="AR37" s="15">
        <f t="shared" si="33"/>
      </c>
      <c r="AS37" s="15">
        <f t="shared" si="34"/>
      </c>
      <c r="AT37" s="15">
        <f t="shared" si="35"/>
      </c>
      <c r="AU37" s="15">
        <f t="shared" si="36"/>
      </c>
      <c r="AV37" s="15">
        <f t="shared" si="37"/>
      </c>
      <c r="AW37" s="15">
        <f t="shared" si="38"/>
      </c>
      <c r="AX37" s="15">
        <f t="shared" si="39"/>
      </c>
      <c r="AY37" s="15">
        <f t="shared" si="40"/>
      </c>
      <c r="AZ37" s="15">
        <f t="shared" si="41"/>
      </c>
      <c r="BA37" s="15">
        <f t="shared" si="42"/>
      </c>
      <c r="BB37" s="17">
        <f t="shared" si="43"/>
      </c>
    </row>
    <row r="38" spans="1:54" ht="13.5" hidden="1">
      <c r="A38" s="43"/>
      <c r="B38" s="43">
        <v>1</v>
      </c>
      <c r="C38" s="14" t="s">
        <v>197</v>
      </c>
      <c r="D38" s="15"/>
      <c r="E38" s="16"/>
      <c r="F38" s="5"/>
      <c r="G38" s="16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16"/>
      <c r="Y38" s="16"/>
      <c r="Z38" s="16"/>
      <c r="AA38" s="17"/>
      <c r="AB38" s="3">
        <f t="shared" si="19"/>
        <v>0</v>
      </c>
      <c r="AD38" s="14" t="s">
        <v>197</v>
      </c>
      <c r="AE38" s="15">
        <f t="shared" si="20"/>
      </c>
      <c r="AF38" s="15">
        <f t="shared" si="21"/>
      </c>
      <c r="AG38" s="15">
        <f t="shared" si="22"/>
      </c>
      <c r="AH38" s="15">
        <f t="shared" si="23"/>
      </c>
      <c r="AI38" s="15">
        <f t="shared" si="24"/>
      </c>
      <c r="AJ38" s="15">
        <f t="shared" si="25"/>
      </c>
      <c r="AK38" s="15">
        <f t="shared" si="26"/>
      </c>
      <c r="AL38" s="15">
        <f t="shared" si="27"/>
      </c>
      <c r="AM38" s="15">
        <f t="shared" si="28"/>
      </c>
      <c r="AN38" s="15">
        <f t="shared" si="29"/>
      </c>
      <c r="AO38" s="15">
        <f t="shared" si="30"/>
      </c>
      <c r="AP38" s="15">
        <f t="shared" si="31"/>
      </c>
      <c r="AQ38" s="15">
        <f t="shared" si="32"/>
      </c>
      <c r="AR38" s="15">
        <f t="shared" si="33"/>
      </c>
      <c r="AS38" s="15">
        <f t="shared" si="34"/>
      </c>
      <c r="AT38" s="15">
        <f t="shared" si="35"/>
      </c>
      <c r="AU38" s="15">
        <f t="shared" si="36"/>
      </c>
      <c r="AV38" s="15">
        <f t="shared" si="37"/>
      </c>
      <c r="AW38" s="15">
        <f t="shared" si="38"/>
      </c>
      <c r="AX38" s="15">
        <f t="shared" si="39"/>
      </c>
      <c r="AY38" s="15">
        <f t="shared" si="40"/>
      </c>
      <c r="AZ38" s="15">
        <f t="shared" si="41"/>
      </c>
      <c r="BA38" s="15">
        <f t="shared" si="42"/>
      </c>
      <c r="BB38" s="17">
        <f t="shared" si="43"/>
      </c>
    </row>
    <row r="39" spans="1:54" ht="13.5" hidden="1">
      <c r="A39" s="43"/>
      <c r="B39" s="43">
        <v>1</v>
      </c>
      <c r="C39" s="14" t="s">
        <v>198</v>
      </c>
      <c r="D39" s="15"/>
      <c r="E39" s="16"/>
      <c r="F39" s="5"/>
      <c r="G39" s="16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16"/>
      <c r="Y39" s="16"/>
      <c r="Z39" s="16"/>
      <c r="AA39" s="17"/>
      <c r="AB39" s="3">
        <f t="shared" si="19"/>
        <v>0</v>
      </c>
      <c r="AD39" s="14" t="s">
        <v>198</v>
      </c>
      <c r="AE39" s="15">
        <f t="shared" si="20"/>
      </c>
      <c r="AF39" s="15">
        <f t="shared" si="21"/>
      </c>
      <c r="AG39" s="15">
        <f t="shared" si="22"/>
      </c>
      <c r="AH39" s="15">
        <f t="shared" si="23"/>
      </c>
      <c r="AI39" s="15">
        <f t="shared" si="24"/>
      </c>
      <c r="AJ39" s="15">
        <f t="shared" si="25"/>
      </c>
      <c r="AK39" s="15">
        <f t="shared" si="26"/>
      </c>
      <c r="AL39" s="15">
        <f t="shared" si="27"/>
      </c>
      <c r="AM39" s="15">
        <f t="shared" si="28"/>
      </c>
      <c r="AN39" s="15">
        <f t="shared" si="29"/>
      </c>
      <c r="AO39" s="15">
        <f t="shared" si="30"/>
      </c>
      <c r="AP39" s="15">
        <f t="shared" si="31"/>
      </c>
      <c r="AQ39" s="15">
        <f t="shared" si="32"/>
      </c>
      <c r="AR39" s="15">
        <f t="shared" si="33"/>
      </c>
      <c r="AS39" s="15">
        <f t="shared" si="34"/>
      </c>
      <c r="AT39" s="15">
        <f t="shared" si="35"/>
      </c>
      <c r="AU39" s="15">
        <f t="shared" si="36"/>
      </c>
      <c r="AV39" s="15">
        <f t="shared" si="37"/>
      </c>
      <c r="AW39" s="15">
        <f t="shared" si="38"/>
      </c>
      <c r="AX39" s="15">
        <f t="shared" si="39"/>
      </c>
      <c r="AY39" s="15">
        <f t="shared" si="40"/>
      </c>
      <c r="AZ39" s="15">
        <f t="shared" si="41"/>
      </c>
      <c r="BA39" s="15">
        <f t="shared" si="42"/>
      </c>
      <c r="BB39" s="17">
        <f t="shared" si="43"/>
      </c>
    </row>
    <row r="40" spans="1:54" ht="13.5" hidden="1">
      <c r="A40" s="43"/>
      <c r="B40" s="43">
        <v>1</v>
      </c>
      <c r="C40" s="14" t="s">
        <v>199</v>
      </c>
      <c r="D40" s="15"/>
      <c r="E40" s="16"/>
      <c r="F40" s="5"/>
      <c r="G40" s="16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16"/>
      <c r="Y40" s="16"/>
      <c r="Z40" s="16"/>
      <c r="AA40" s="17"/>
      <c r="AB40" s="3">
        <f t="shared" si="19"/>
        <v>0</v>
      </c>
      <c r="AD40" s="14" t="s">
        <v>199</v>
      </c>
      <c r="AE40" s="15">
        <f t="shared" si="20"/>
      </c>
      <c r="AF40" s="15">
        <f t="shared" si="21"/>
      </c>
      <c r="AG40" s="15">
        <f t="shared" si="22"/>
      </c>
      <c r="AH40" s="15">
        <f t="shared" si="23"/>
      </c>
      <c r="AI40" s="15">
        <f t="shared" si="24"/>
      </c>
      <c r="AJ40" s="15">
        <f t="shared" si="25"/>
      </c>
      <c r="AK40" s="15">
        <f t="shared" si="26"/>
      </c>
      <c r="AL40" s="15">
        <f t="shared" si="27"/>
      </c>
      <c r="AM40" s="15">
        <f t="shared" si="28"/>
      </c>
      <c r="AN40" s="15">
        <f t="shared" si="29"/>
      </c>
      <c r="AO40" s="15">
        <f t="shared" si="30"/>
      </c>
      <c r="AP40" s="15">
        <f t="shared" si="31"/>
      </c>
      <c r="AQ40" s="15">
        <f t="shared" si="32"/>
      </c>
      <c r="AR40" s="15">
        <f t="shared" si="33"/>
      </c>
      <c r="AS40" s="15">
        <f t="shared" si="34"/>
      </c>
      <c r="AT40" s="15">
        <f t="shared" si="35"/>
      </c>
      <c r="AU40" s="15">
        <f t="shared" si="36"/>
      </c>
      <c r="AV40" s="15">
        <f t="shared" si="37"/>
      </c>
      <c r="AW40" s="15">
        <f t="shared" si="38"/>
      </c>
      <c r="AX40" s="15">
        <f t="shared" si="39"/>
      </c>
      <c r="AY40" s="15">
        <f t="shared" si="40"/>
      </c>
      <c r="AZ40" s="15">
        <f t="shared" si="41"/>
      </c>
      <c r="BA40" s="15">
        <f t="shared" si="42"/>
      </c>
      <c r="BB40" s="17">
        <f t="shared" si="43"/>
      </c>
    </row>
    <row r="41" spans="1:54" ht="13.5" hidden="1">
      <c r="A41" s="43"/>
      <c r="B41" s="43">
        <v>1</v>
      </c>
      <c r="C41" s="14" t="s">
        <v>200</v>
      </c>
      <c r="D41" s="15"/>
      <c r="E41" s="16"/>
      <c r="F41" s="5"/>
      <c r="G41" s="16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16"/>
      <c r="Y41" s="16"/>
      <c r="Z41" s="16"/>
      <c r="AA41" s="17"/>
      <c r="AB41" s="3">
        <f t="shared" si="19"/>
        <v>0</v>
      </c>
      <c r="AD41" s="14" t="s">
        <v>200</v>
      </c>
      <c r="AE41" s="15">
        <f t="shared" si="20"/>
      </c>
      <c r="AF41" s="15">
        <f t="shared" si="21"/>
      </c>
      <c r="AG41" s="15">
        <f t="shared" si="22"/>
      </c>
      <c r="AH41" s="15">
        <f t="shared" si="23"/>
      </c>
      <c r="AI41" s="15">
        <f t="shared" si="24"/>
      </c>
      <c r="AJ41" s="15">
        <f t="shared" si="25"/>
      </c>
      <c r="AK41" s="15">
        <f t="shared" si="26"/>
      </c>
      <c r="AL41" s="15">
        <f t="shared" si="27"/>
      </c>
      <c r="AM41" s="15">
        <f t="shared" si="28"/>
      </c>
      <c r="AN41" s="15">
        <f t="shared" si="29"/>
      </c>
      <c r="AO41" s="15">
        <f t="shared" si="30"/>
      </c>
      <c r="AP41" s="15">
        <f t="shared" si="31"/>
      </c>
      <c r="AQ41" s="15">
        <f t="shared" si="32"/>
      </c>
      <c r="AR41" s="15">
        <f t="shared" si="33"/>
      </c>
      <c r="AS41" s="15">
        <f t="shared" si="34"/>
      </c>
      <c r="AT41" s="15">
        <f t="shared" si="35"/>
      </c>
      <c r="AU41" s="15">
        <f t="shared" si="36"/>
      </c>
      <c r="AV41" s="15">
        <f t="shared" si="37"/>
      </c>
      <c r="AW41" s="15">
        <f t="shared" si="38"/>
      </c>
      <c r="AX41" s="15">
        <f t="shared" si="39"/>
      </c>
      <c r="AY41" s="15">
        <f t="shared" si="40"/>
      </c>
      <c r="AZ41" s="15">
        <f t="shared" si="41"/>
      </c>
      <c r="BA41" s="15">
        <f t="shared" si="42"/>
      </c>
      <c r="BB41" s="17">
        <f t="shared" si="43"/>
      </c>
    </row>
    <row r="42" spans="1:54" ht="14.25" hidden="1" thickBot="1">
      <c r="A42" s="43"/>
      <c r="B42" s="43">
        <v>1</v>
      </c>
      <c r="C42" s="160" t="s">
        <v>201</v>
      </c>
      <c r="D42" s="55"/>
      <c r="E42" s="56"/>
      <c r="F42" s="56"/>
      <c r="G42" s="57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7"/>
      <c r="Z42" s="57"/>
      <c r="AA42" s="58"/>
      <c r="AB42" s="48">
        <f t="shared" si="19"/>
        <v>0</v>
      </c>
      <c r="AC42" s="53"/>
      <c r="AD42" s="160" t="s">
        <v>201</v>
      </c>
      <c r="AE42" s="15">
        <f t="shared" si="20"/>
      </c>
      <c r="AF42" s="15">
        <f t="shared" si="21"/>
      </c>
      <c r="AG42" s="15">
        <f t="shared" si="22"/>
      </c>
      <c r="AH42" s="15">
        <f t="shared" si="23"/>
      </c>
      <c r="AI42" s="15">
        <f t="shared" si="24"/>
      </c>
      <c r="AJ42" s="15">
        <f t="shared" si="25"/>
      </c>
      <c r="AK42" s="15">
        <f t="shared" si="26"/>
      </c>
      <c r="AL42" s="15">
        <f t="shared" si="27"/>
      </c>
      <c r="AM42" s="15">
        <f t="shared" si="28"/>
      </c>
      <c r="AN42" s="15">
        <f t="shared" si="29"/>
      </c>
      <c r="AO42" s="15">
        <f t="shared" si="30"/>
      </c>
      <c r="AP42" s="15">
        <f t="shared" si="31"/>
      </c>
      <c r="AQ42" s="15">
        <f t="shared" si="32"/>
      </c>
      <c r="AR42" s="15">
        <f t="shared" si="33"/>
      </c>
      <c r="AS42" s="15">
        <f t="shared" si="34"/>
      </c>
      <c r="AT42" s="15">
        <f t="shared" si="35"/>
      </c>
      <c r="AU42" s="15">
        <f t="shared" si="36"/>
      </c>
      <c r="AV42" s="15">
        <f t="shared" si="37"/>
      </c>
      <c r="AW42" s="15">
        <f t="shared" si="38"/>
      </c>
      <c r="AX42" s="15">
        <f t="shared" si="39"/>
      </c>
      <c r="AY42" s="15">
        <f t="shared" si="40"/>
      </c>
      <c r="AZ42" s="15">
        <f t="shared" si="41"/>
      </c>
      <c r="BA42" s="15">
        <f t="shared" si="42"/>
      </c>
      <c r="BB42" s="64">
        <f t="shared" si="43"/>
      </c>
    </row>
    <row r="43" spans="1:54" ht="14.25" thickTop="1">
      <c r="A43" s="43" t="s">
        <v>30</v>
      </c>
      <c r="B43" s="43">
        <v>1</v>
      </c>
      <c r="C43" s="19" t="s">
        <v>0</v>
      </c>
      <c r="D43" s="60"/>
      <c r="E43" s="61"/>
      <c r="F43" s="61"/>
      <c r="G43" s="62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2"/>
      <c r="Z43" s="62"/>
      <c r="AA43" s="63"/>
      <c r="AB43" s="48">
        <f t="shared" si="19"/>
        <v>0</v>
      </c>
      <c r="AC43" s="53"/>
      <c r="AD43" s="19" t="s">
        <v>0</v>
      </c>
      <c r="AE43" s="65">
        <f t="shared" si="20"/>
      </c>
      <c r="AF43" s="61">
        <f t="shared" si="21"/>
      </c>
      <c r="AG43" s="61">
        <f t="shared" si="22"/>
      </c>
      <c r="AH43" s="61">
        <f t="shared" si="23"/>
      </c>
      <c r="AI43" s="61">
        <f t="shared" si="24"/>
      </c>
      <c r="AJ43" s="61">
        <f t="shared" si="25"/>
      </c>
      <c r="AK43" s="61">
        <f t="shared" si="26"/>
      </c>
      <c r="AL43" s="61">
        <f t="shared" si="27"/>
      </c>
      <c r="AM43" s="61">
        <f t="shared" si="28"/>
      </c>
      <c r="AN43" s="61">
        <f t="shared" si="29"/>
      </c>
      <c r="AO43" s="61">
        <f t="shared" si="30"/>
      </c>
      <c r="AP43" s="61">
        <f t="shared" si="31"/>
      </c>
      <c r="AQ43" s="61">
        <f t="shared" si="32"/>
      </c>
      <c r="AR43" s="61">
        <f t="shared" si="33"/>
      </c>
      <c r="AS43" s="61">
        <f t="shared" si="34"/>
      </c>
      <c r="AT43" s="61">
        <f t="shared" si="35"/>
      </c>
      <c r="AU43" s="61">
        <f t="shared" si="36"/>
      </c>
      <c r="AV43" s="61">
        <f t="shared" si="37"/>
      </c>
      <c r="AW43" s="61">
        <f t="shared" si="38"/>
      </c>
      <c r="AX43" s="61">
        <f t="shared" si="39"/>
      </c>
      <c r="AY43" s="61">
        <f t="shared" si="40"/>
      </c>
      <c r="AZ43" s="61">
        <f t="shared" si="41"/>
      </c>
      <c r="BA43" s="61">
        <f t="shared" si="42"/>
      </c>
      <c r="BB43" s="66">
        <f t="shared" si="43"/>
      </c>
    </row>
    <row r="44" spans="1:54" ht="13.5">
      <c r="A44" s="43"/>
      <c r="B44" s="43">
        <v>1</v>
      </c>
      <c r="C44" s="12" t="s">
        <v>1</v>
      </c>
      <c r="D44" s="45"/>
      <c r="E44" s="16"/>
      <c r="F44" s="5"/>
      <c r="G44" s="46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16"/>
      <c r="Y44" s="46"/>
      <c r="Z44" s="46"/>
      <c r="AA44" s="47"/>
      <c r="AB44" s="48">
        <f t="shared" si="19"/>
        <v>0</v>
      </c>
      <c r="AC44" s="53"/>
      <c r="AD44" s="12" t="s">
        <v>1</v>
      </c>
      <c r="AE44" s="15">
        <f t="shared" si="20"/>
      </c>
      <c r="AF44" s="16">
        <f t="shared" si="21"/>
      </c>
      <c r="AG44" s="16">
        <f t="shared" si="22"/>
      </c>
      <c r="AH44" s="16">
        <f t="shared" si="23"/>
      </c>
      <c r="AI44" s="16">
        <f t="shared" si="24"/>
      </c>
      <c r="AJ44" s="16">
        <f t="shared" si="25"/>
      </c>
      <c r="AK44" s="16">
        <f t="shared" si="26"/>
      </c>
      <c r="AL44" s="16">
        <f t="shared" si="27"/>
      </c>
      <c r="AM44" s="16">
        <f t="shared" si="28"/>
      </c>
      <c r="AN44" s="16">
        <f t="shared" si="29"/>
      </c>
      <c r="AO44" s="16">
        <f t="shared" si="30"/>
      </c>
      <c r="AP44" s="16">
        <f t="shared" si="31"/>
      </c>
      <c r="AQ44" s="16">
        <f t="shared" si="32"/>
      </c>
      <c r="AR44" s="16">
        <f t="shared" si="33"/>
      </c>
      <c r="AS44" s="16">
        <f t="shared" si="34"/>
      </c>
      <c r="AT44" s="16">
        <f t="shared" si="35"/>
      </c>
      <c r="AU44" s="16">
        <f t="shared" si="36"/>
      </c>
      <c r="AV44" s="16">
        <f t="shared" si="37"/>
      </c>
      <c r="AW44" s="16">
        <f t="shared" si="38"/>
      </c>
      <c r="AX44" s="16">
        <f t="shared" si="39"/>
      </c>
      <c r="AY44" s="16">
        <f t="shared" si="40"/>
      </c>
      <c r="AZ44" s="16">
        <f t="shared" si="41"/>
      </c>
      <c r="BA44" s="16">
        <f t="shared" si="42"/>
      </c>
      <c r="BB44" s="17">
        <f t="shared" si="43"/>
      </c>
    </row>
    <row r="45" spans="1:54" ht="13.5">
      <c r="A45" s="43"/>
      <c r="B45" s="43">
        <v>1</v>
      </c>
      <c r="C45" s="12" t="s">
        <v>2</v>
      </c>
      <c r="D45" s="45"/>
      <c r="E45" s="16"/>
      <c r="F45" s="5"/>
      <c r="G45" s="46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16"/>
      <c r="Y45" s="46"/>
      <c r="Z45" s="46"/>
      <c r="AA45" s="47"/>
      <c r="AB45" s="48">
        <f t="shared" si="19"/>
        <v>0</v>
      </c>
      <c r="AC45" s="53"/>
      <c r="AD45" s="12" t="s">
        <v>2</v>
      </c>
      <c r="AE45" s="15">
        <f t="shared" si="20"/>
      </c>
      <c r="AF45" s="16">
        <f t="shared" si="21"/>
      </c>
      <c r="AG45" s="16">
        <f t="shared" si="22"/>
      </c>
      <c r="AH45" s="16">
        <f t="shared" si="23"/>
      </c>
      <c r="AI45" s="16">
        <f t="shared" si="24"/>
      </c>
      <c r="AJ45" s="16">
        <f t="shared" si="25"/>
      </c>
      <c r="AK45" s="16">
        <f t="shared" si="26"/>
      </c>
      <c r="AL45" s="16">
        <f t="shared" si="27"/>
      </c>
      <c r="AM45" s="16">
        <f t="shared" si="28"/>
      </c>
      <c r="AN45" s="16">
        <f t="shared" si="29"/>
      </c>
      <c r="AO45" s="16">
        <f t="shared" si="30"/>
      </c>
      <c r="AP45" s="16">
        <f t="shared" si="31"/>
      </c>
      <c r="AQ45" s="16">
        <f t="shared" si="32"/>
      </c>
      <c r="AR45" s="16">
        <f t="shared" si="33"/>
      </c>
      <c r="AS45" s="16">
        <f t="shared" si="34"/>
      </c>
      <c r="AT45" s="16">
        <f t="shared" si="35"/>
      </c>
      <c r="AU45" s="16">
        <f t="shared" si="36"/>
      </c>
      <c r="AV45" s="16">
        <f t="shared" si="37"/>
      </c>
      <c r="AW45" s="16">
        <f t="shared" si="38"/>
      </c>
      <c r="AX45" s="16">
        <f t="shared" si="39"/>
      </c>
      <c r="AY45" s="16">
        <f t="shared" si="40"/>
      </c>
      <c r="AZ45" s="16">
        <f t="shared" si="41"/>
      </c>
      <c r="BA45" s="16">
        <f t="shared" si="42"/>
      </c>
      <c r="BB45" s="17">
        <f t="shared" si="43"/>
      </c>
    </row>
    <row r="46" spans="1:54" ht="13.5">
      <c r="A46" s="43"/>
      <c r="B46" s="43">
        <v>1</v>
      </c>
      <c r="C46" s="12" t="s">
        <v>3</v>
      </c>
      <c r="D46" s="45"/>
      <c r="E46" s="16"/>
      <c r="F46" s="5"/>
      <c r="G46" s="46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16"/>
      <c r="Y46" s="46"/>
      <c r="Z46" s="46"/>
      <c r="AA46" s="47"/>
      <c r="AB46" s="48">
        <f t="shared" si="19"/>
        <v>0</v>
      </c>
      <c r="AC46" s="53"/>
      <c r="AD46" s="12" t="s">
        <v>3</v>
      </c>
      <c r="AE46" s="15">
        <f t="shared" si="20"/>
      </c>
      <c r="AF46" s="16">
        <f t="shared" si="21"/>
      </c>
      <c r="AG46" s="16">
        <f t="shared" si="22"/>
      </c>
      <c r="AH46" s="16">
        <f t="shared" si="23"/>
      </c>
      <c r="AI46" s="16">
        <f t="shared" si="24"/>
      </c>
      <c r="AJ46" s="16">
        <f t="shared" si="25"/>
      </c>
      <c r="AK46" s="16">
        <f t="shared" si="26"/>
      </c>
      <c r="AL46" s="16">
        <f t="shared" si="27"/>
      </c>
      <c r="AM46" s="16">
        <f t="shared" si="28"/>
      </c>
      <c r="AN46" s="16">
        <f t="shared" si="29"/>
      </c>
      <c r="AO46" s="16">
        <f t="shared" si="30"/>
      </c>
      <c r="AP46" s="16">
        <f t="shared" si="31"/>
      </c>
      <c r="AQ46" s="16">
        <f t="shared" si="32"/>
      </c>
      <c r="AR46" s="16">
        <f t="shared" si="33"/>
      </c>
      <c r="AS46" s="16">
        <f t="shared" si="34"/>
      </c>
      <c r="AT46" s="16">
        <f t="shared" si="35"/>
      </c>
      <c r="AU46" s="16">
        <f t="shared" si="36"/>
      </c>
      <c r="AV46" s="16">
        <f t="shared" si="37"/>
      </c>
      <c r="AW46" s="16">
        <f t="shared" si="38"/>
      </c>
      <c r="AX46" s="16">
        <f t="shared" si="39"/>
      </c>
      <c r="AY46" s="16">
        <f t="shared" si="40"/>
      </c>
      <c r="AZ46" s="16">
        <f t="shared" si="41"/>
      </c>
      <c r="BA46" s="16">
        <f t="shared" si="42"/>
      </c>
      <c r="BB46" s="17">
        <f t="shared" si="43"/>
      </c>
    </row>
    <row r="47" spans="1:54" ht="13.5">
      <c r="A47" s="43"/>
      <c r="B47" s="43">
        <v>1</v>
      </c>
      <c r="C47" s="12" t="s">
        <v>4</v>
      </c>
      <c r="D47" s="45"/>
      <c r="E47" s="16"/>
      <c r="F47" s="5"/>
      <c r="G47" s="46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16"/>
      <c r="Y47" s="46"/>
      <c r="Z47" s="46"/>
      <c r="AA47" s="47"/>
      <c r="AB47" s="48">
        <f t="shared" si="19"/>
        <v>0</v>
      </c>
      <c r="AC47" s="53"/>
      <c r="AD47" s="12" t="s">
        <v>4</v>
      </c>
      <c r="AE47" s="15">
        <f t="shared" si="20"/>
      </c>
      <c r="AF47" s="16">
        <f t="shared" si="21"/>
      </c>
      <c r="AG47" s="16">
        <f t="shared" si="22"/>
      </c>
      <c r="AH47" s="16">
        <f t="shared" si="23"/>
      </c>
      <c r="AI47" s="16">
        <f t="shared" si="24"/>
      </c>
      <c r="AJ47" s="16">
        <f t="shared" si="25"/>
      </c>
      <c r="AK47" s="16">
        <f t="shared" si="26"/>
      </c>
      <c r="AL47" s="16">
        <f t="shared" si="27"/>
      </c>
      <c r="AM47" s="16">
        <f t="shared" si="28"/>
      </c>
      <c r="AN47" s="16">
        <f t="shared" si="29"/>
      </c>
      <c r="AO47" s="16">
        <f t="shared" si="30"/>
      </c>
      <c r="AP47" s="16">
        <f t="shared" si="31"/>
      </c>
      <c r="AQ47" s="16">
        <f t="shared" si="32"/>
      </c>
      <c r="AR47" s="16">
        <f t="shared" si="33"/>
      </c>
      <c r="AS47" s="16">
        <f t="shared" si="34"/>
      </c>
      <c r="AT47" s="16">
        <f t="shared" si="35"/>
      </c>
      <c r="AU47" s="16">
        <f t="shared" si="36"/>
      </c>
      <c r="AV47" s="16">
        <f t="shared" si="37"/>
      </c>
      <c r="AW47" s="16">
        <f t="shared" si="38"/>
      </c>
      <c r="AX47" s="16">
        <f t="shared" si="39"/>
      </c>
      <c r="AY47" s="16">
        <f t="shared" si="40"/>
      </c>
      <c r="AZ47" s="16">
        <f t="shared" si="41"/>
      </c>
      <c r="BA47" s="16">
        <f t="shared" si="42"/>
      </c>
      <c r="BB47" s="17">
        <f t="shared" si="43"/>
      </c>
    </row>
    <row r="48" spans="1:54" ht="13.5">
      <c r="A48" s="43"/>
      <c r="B48" s="43">
        <v>1</v>
      </c>
      <c r="C48" s="14" t="s">
        <v>5</v>
      </c>
      <c r="D48" s="15"/>
      <c r="E48" s="16"/>
      <c r="F48" s="5"/>
      <c r="G48" s="16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16"/>
      <c r="Y48" s="46"/>
      <c r="Z48" s="46"/>
      <c r="AA48" s="47"/>
      <c r="AB48" s="48">
        <f t="shared" si="19"/>
        <v>0</v>
      </c>
      <c r="AC48" s="53"/>
      <c r="AD48" s="14" t="s">
        <v>5</v>
      </c>
      <c r="AE48" s="15">
        <f t="shared" si="20"/>
      </c>
      <c r="AF48" s="16">
        <f t="shared" si="21"/>
      </c>
      <c r="AG48" s="16">
        <f t="shared" si="22"/>
      </c>
      <c r="AH48" s="16">
        <f t="shared" si="23"/>
      </c>
      <c r="AI48" s="16">
        <f t="shared" si="24"/>
      </c>
      <c r="AJ48" s="16">
        <f t="shared" si="25"/>
      </c>
      <c r="AK48" s="16">
        <f t="shared" si="26"/>
      </c>
      <c r="AL48" s="16">
        <f t="shared" si="27"/>
      </c>
      <c r="AM48" s="16">
        <f t="shared" si="28"/>
      </c>
      <c r="AN48" s="16">
        <f t="shared" si="29"/>
      </c>
      <c r="AO48" s="16">
        <f t="shared" si="30"/>
      </c>
      <c r="AP48" s="16">
        <f t="shared" si="31"/>
      </c>
      <c r="AQ48" s="16">
        <f t="shared" si="32"/>
      </c>
      <c r="AR48" s="16">
        <f t="shared" si="33"/>
      </c>
      <c r="AS48" s="16">
        <f t="shared" si="34"/>
      </c>
      <c r="AT48" s="16">
        <f t="shared" si="35"/>
      </c>
      <c r="AU48" s="16">
        <f t="shared" si="36"/>
      </c>
      <c r="AV48" s="16">
        <f t="shared" si="37"/>
      </c>
      <c r="AW48" s="16">
        <f t="shared" si="38"/>
      </c>
      <c r="AX48" s="16">
        <f t="shared" si="39"/>
      </c>
      <c r="AY48" s="16">
        <f t="shared" si="40"/>
      </c>
      <c r="AZ48" s="16">
        <f t="shared" si="41"/>
      </c>
      <c r="BA48" s="16">
        <f t="shared" si="42"/>
      </c>
      <c r="BB48" s="17">
        <f t="shared" si="43"/>
      </c>
    </row>
    <row r="49" spans="1:54" ht="13.5">
      <c r="A49" s="43"/>
      <c r="B49" s="43">
        <v>1</v>
      </c>
      <c r="C49" s="14" t="s">
        <v>28</v>
      </c>
      <c r="D49" s="45"/>
      <c r="E49" s="16"/>
      <c r="F49" s="5"/>
      <c r="G49" s="46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16"/>
      <c r="Y49" s="46"/>
      <c r="Z49" s="46"/>
      <c r="AA49" s="47"/>
      <c r="AB49" s="48">
        <f t="shared" si="19"/>
        <v>0</v>
      </c>
      <c r="AC49" s="53"/>
      <c r="AD49" s="14" t="s">
        <v>28</v>
      </c>
      <c r="AE49" s="15">
        <f t="shared" si="20"/>
      </c>
      <c r="AF49" s="16">
        <f t="shared" si="21"/>
      </c>
      <c r="AG49" s="16">
        <f t="shared" si="22"/>
      </c>
      <c r="AH49" s="16">
        <f t="shared" si="23"/>
      </c>
      <c r="AI49" s="16">
        <f t="shared" si="24"/>
      </c>
      <c r="AJ49" s="16">
        <f t="shared" si="25"/>
      </c>
      <c r="AK49" s="16">
        <f t="shared" si="26"/>
      </c>
      <c r="AL49" s="16">
        <f t="shared" si="27"/>
      </c>
      <c r="AM49" s="16">
        <f t="shared" si="28"/>
      </c>
      <c r="AN49" s="16">
        <f t="shared" si="29"/>
      </c>
      <c r="AO49" s="16">
        <f t="shared" si="30"/>
      </c>
      <c r="AP49" s="16">
        <f t="shared" si="31"/>
      </c>
      <c r="AQ49" s="16">
        <f t="shared" si="32"/>
      </c>
      <c r="AR49" s="16">
        <f t="shared" si="33"/>
      </c>
      <c r="AS49" s="16">
        <f t="shared" si="34"/>
      </c>
      <c r="AT49" s="16">
        <f t="shared" si="35"/>
      </c>
      <c r="AU49" s="16">
        <f t="shared" si="36"/>
      </c>
      <c r="AV49" s="16">
        <f t="shared" si="37"/>
      </c>
      <c r="AW49" s="16">
        <f t="shared" si="38"/>
      </c>
      <c r="AX49" s="16">
        <f t="shared" si="39"/>
      </c>
      <c r="AY49" s="16">
        <f t="shared" si="40"/>
      </c>
      <c r="AZ49" s="16">
        <f t="shared" si="41"/>
      </c>
      <c r="BA49" s="16">
        <f t="shared" si="42"/>
      </c>
      <c r="BB49" s="17">
        <f t="shared" si="43"/>
      </c>
    </row>
    <row r="50" spans="1:54" ht="13.5">
      <c r="A50" s="43"/>
      <c r="B50" s="43">
        <v>1</v>
      </c>
      <c r="C50" s="14" t="s">
        <v>29</v>
      </c>
      <c r="D50" s="45"/>
      <c r="E50" s="16"/>
      <c r="F50" s="5"/>
      <c r="G50" s="46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16"/>
      <c r="Y50" s="46"/>
      <c r="Z50" s="46"/>
      <c r="AA50" s="47"/>
      <c r="AB50" s="48">
        <f t="shared" si="19"/>
        <v>0</v>
      </c>
      <c r="AD50" s="14" t="s">
        <v>29</v>
      </c>
      <c r="AE50" s="9">
        <f t="shared" si="20"/>
      </c>
      <c r="AF50" s="5">
        <f t="shared" si="21"/>
      </c>
      <c r="AG50" s="5">
        <f t="shared" si="22"/>
      </c>
      <c r="AH50" s="5">
        <f t="shared" si="23"/>
      </c>
      <c r="AI50" s="5">
        <f t="shared" si="24"/>
      </c>
      <c r="AJ50" s="5">
        <f t="shared" si="25"/>
      </c>
      <c r="AK50" s="5">
        <f t="shared" si="26"/>
      </c>
      <c r="AL50" s="5">
        <f t="shared" si="27"/>
      </c>
      <c r="AM50" s="5">
        <f t="shared" si="28"/>
      </c>
      <c r="AN50" s="5">
        <f t="shared" si="29"/>
      </c>
      <c r="AO50" s="5">
        <f t="shared" si="30"/>
      </c>
      <c r="AP50" s="5">
        <f t="shared" si="31"/>
      </c>
      <c r="AQ50" s="5">
        <f t="shared" si="32"/>
      </c>
      <c r="AR50" s="5">
        <f t="shared" si="33"/>
      </c>
      <c r="AS50" s="5">
        <f t="shared" si="34"/>
      </c>
      <c r="AT50" s="5">
        <f t="shared" si="35"/>
      </c>
      <c r="AU50" s="5">
        <f t="shared" si="36"/>
      </c>
      <c r="AV50" s="5">
        <f t="shared" si="37"/>
      </c>
      <c r="AW50" s="5">
        <f t="shared" si="38"/>
      </c>
      <c r="AX50" s="5">
        <f t="shared" si="39"/>
      </c>
      <c r="AY50" s="5">
        <f t="shared" si="40"/>
      </c>
      <c r="AZ50" s="5">
        <f t="shared" si="41"/>
      </c>
      <c r="BA50" s="5">
        <f t="shared" si="42"/>
      </c>
      <c r="BB50" s="6">
        <f t="shared" si="43"/>
      </c>
    </row>
    <row r="51" spans="1:54" ht="13.5">
      <c r="A51" s="43"/>
      <c r="B51" s="43">
        <v>1</v>
      </c>
      <c r="C51" s="14" t="s">
        <v>41</v>
      </c>
      <c r="D51" s="45"/>
      <c r="E51" s="16"/>
      <c r="F51" s="5"/>
      <c r="G51" s="46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16"/>
      <c r="Y51" s="46"/>
      <c r="Z51" s="46"/>
      <c r="AA51" s="47"/>
      <c r="AB51" s="48">
        <f t="shared" si="19"/>
        <v>0</v>
      </c>
      <c r="AC51" s="53"/>
      <c r="AD51" s="14" t="s">
        <v>41</v>
      </c>
      <c r="AE51" s="9">
        <f t="shared" si="20"/>
      </c>
      <c r="AF51" s="5">
        <f t="shared" si="21"/>
      </c>
      <c r="AG51" s="5">
        <f t="shared" si="22"/>
      </c>
      <c r="AH51" s="5">
        <f t="shared" si="23"/>
      </c>
      <c r="AI51" s="5">
        <f t="shared" si="24"/>
      </c>
      <c r="AJ51" s="5">
        <f t="shared" si="25"/>
      </c>
      <c r="AK51" s="5">
        <f t="shared" si="26"/>
      </c>
      <c r="AL51" s="5">
        <f t="shared" si="27"/>
      </c>
      <c r="AM51" s="5">
        <f t="shared" si="28"/>
      </c>
      <c r="AN51" s="5">
        <f t="shared" si="29"/>
      </c>
      <c r="AO51" s="5">
        <f t="shared" si="30"/>
      </c>
      <c r="AP51" s="5">
        <f t="shared" si="31"/>
      </c>
      <c r="AQ51" s="5">
        <f t="shared" si="32"/>
      </c>
      <c r="AR51" s="5">
        <f t="shared" si="33"/>
      </c>
      <c r="AS51" s="5">
        <f t="shared" si="34"/>
      </c>
      <c r="AT51" s="5">
        <f t="shared" si="35"/>
      </c>
      <c r="AU51" s="5">
        <f t="shared" si="36"/>
      </c>
      <c r="AV51" s="5">
        <f t="shared" si="37"/>
      </c>
      <c r="AW51" s="5">
        <f t="shared" si="38"/>
      </c>
      <c r="AX51" s="5">
        <f t="shared" si="39"/>
      </c>
      <c r="AY51" s="5">
        <f t="shared" si="40"/>
      </c>
      <c r="AZ51" s="5">
        <f t="shared" si="41"/>
      </c>
      <c r="BA51" s="5">
        <f t="shared" si="42"/>
      </c>
      <c r="BB51" s="6">
        <f t="shared" si="43"/>
      </c>
    </row>
    <row r="52" spans="1:54" ht="13.5">
      <c r="A52" s="43"/>
      <c r="B52" s="43">
        <v>1</v>
      </c>
      <c r="C52" s="14" t="s">
        <v>42</v>
      </c>
      <c r="D52" s="45"/>
      <c r="E52" s="16"/>
      <c r="F52" s="5"/>
      <c r="G52" s="46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16"/>
      <c r="Y52" s="46"/>
      <c r="Z52" s="46"/>
      <c r="AA52" s="47"/>
      <c r="AB52" s="48">
        <f t="shared" si="19"/>
        <v>0</v>
      </c>
      <c r="AC52" s="53"/>
      <c r="AD52" s="14" t="s">
        <v>42</v>
      </c>
      <c r="AE52" s="9">
        <f t="shared" si="20"/>
      </c>
      <c r="AF52" s="5">
        <f t="shared" si="21"/>
      </c>
      <c r="AG52" s="5">
        <f t="shared" si="22"/>
      </c>
      <c r="AH52" s="5">
        <f t="shared" si="23"/>
      </c>
      <c r="AI52" s="5">
        <f t="shared" si="24"/>
      </c>
      <c r="AJ52" s="5">
        <f t="shared" si="25"/>
      </c>
      <c r="AK52" s="5">
        <f t="shared" si="26"/>
      </c>
      <c r="AL52" s="5">
        <f t="shared" si="27"/>
      </c>
      <c r="AM52" s="5">
        <f t="shared" si="28"/>
      </c>
      <c r="AN52" s="5">
        <f t="shared" si="29"/>
      </c>
      <c r="AO52" s="5">
        <f t="shared" si="30"/>
      </c>
      <c r="AP52" s="5">
        <f t="shared" si="31"/>
      </c>
      <c r="AQ52" s="5">
        <f t="shared" si="32"/>
      </c>
      <c r="AR52" s="5">
        <f t="shared" si="33"/>
      </c>
      <c r="AS52" s="5">
        <f t="shared" si="34"/>
      </c>
      <c r="AT52" s="5">
        <f t="shared" si="35"/>
      </c>
      <c r="AU52" s="5">
        <f t="shared" si="36"/>
      </c>
      <c r="AV52" s="5">
        <f t="shared" si="37"/>
      </c>
      <c r="AW52" s="5">
        <f t="shared" si="38"/>
      </c>
      <c r="AX52" s="5">
        <f t="shared" si="39"/>
      </c>
      <c r="AY52" s="5">
        <f t="shared" si="40"/>
      </c>
      <c r="AZ52" s="5">
        <f t="shared" si="41"/>
      </c>
      <c r="BA52" s="5">
        <f t="shared" si="42"/>
      </c>
      <c r="BB52" s="6">
        <f t="shared" si="43"/>
      </c>
    </row>
    <row r="53" spans="1:54" ht="13.5">
      <c r="A53" s="43"/>
      <c r="B53" s="43">
        <v>1</v>
      </c>
      <c r="C53" s="14" t="s">
        <v>43</v>
      </c>
      <c r="D53" s="45"/>
      <c r="E53" s="16"/>
      <c r="F53" s="5"/>
      <c r="G53" s="46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16"/>
      <c r="Y53" s="46"/>
      <c r="Z53" s="46"/>
      <c r="AA53" s="47"/>
      <c r="AB53" s="48">
        <f t="shared" si="19"/>
        <v>0</v>
      </c>
      <c r="AC53" s="53"/>
      <c r="AD53" s="14" t="s">
        <v>43</v>
      </c>
      <c r="AE53" s="9">
        <f t="shared" si="20"/>
      </c>
      <c r="AF53" s="5">
        <f t="shared" si="21"/>
      </c>
      <c r="AG53" s="5">
        <f t="shared" si="22"/>
      </c>
      <c r="AH53" s="5">
        <f t="shared" si="23"/>
      </c>
      <c r="AI53" s="5">
        <f t="shared" si="24"/>
      </c>
      <c r="AJ53" s="5">
        <f t="shared" si="25"/>
      </c>
      <c r="AK53" s="5">
        <f t="shared" si="26"/>
      </c>
      <c r="AL53" s="5">
        <f t="shared" si="27"/>
      </c>
      <c r="AM53" s="5">
        <f t="shared" si="28"/>
      </c>
      <c r="AN53" s="5">
        <f t="shared" si="29"/>
      </c>
      <c r="AO53" s="5">
        <f t="shared" si="30"/>
      </c>
      <c r="AP53" s="5">
        <f t="shared" si="31"/>
      </c>
      <c r="AQ53" s="5">
        <f t="shared" si="32"/>
      </c>
      <c r="AR53" s="5">
        <f t="shared" si="33"/>
      </c>
      <c r="AS53" s="5">
        <f t="shared" si="34"/>
      </c>
      <c r="AT53" s="5">
        <f t="shared" si="35"/>
      </c>
      <c r="AU53" s="5">
        <f t="shared" si="36"/>
      </c>
      <c r="AV53" s="5">
        <f t="shared" si="37"/>
      </c>
      <c r="AW53" s="5">
        <f t="shared" si="38"/>
      </c>
      <c r="AX53" s="5">
        <f t="shared" si="39"/>
      </c>
      <c r="AY53" s="5">
        <f t="shared" si="40"/>
      </c>
      <c r="AZ53" s="5">
        <f t="shared" si="41"/>
      </c>
      <c r="BA53" s="5">
        <f t="shared" si="42"/>
      </c>
      <c r="BB53" s="6">
        <f t="shared" si="43"/>
      </c>
    </row>
    <row r="54" spans="1:54" ht="13.5">
      <c r="A54" s="43"/>
      <c r="B54" s="43">
        <v>1</v>
      </c>
      <c r="C54" s="14" t="s">
        <v>46</v>
      </c>
      <c r="D54" s="45"/>
      <c r="E54" s="16"/>
      <c r="F54" s="5"/>
      <c r="G54" s="46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16"/>
      <c r="Y54" s="46"/>
      <c r="Z54" s="46"/>
      <c r="AA54" s="47"/>
      <c r="AB54" s="48">
        <f t="shared" si="19"/>
        <v>0</v>
      </c>
      <c r="AC54" s="53"/>
      <c r="AD54" s="14" t="s">
        <v>46</v>
      </c>
      <c r="AE54" s="9">
        <f t="shared" si="20"/>
      </c>
      <c r="AF54" s="5">
        <f t="shared" si="21"/>
      </c>
      <c r="AG54" s="5">
        <f t="shared" si="22"/>
      </c>
      <c r="AH54" s="5">
        <f t="shared" si="23"/>
      </c>
      <c r="AI54" s="5">
        <f t="shared" si="24"/>
      </c>
      <c r="AJ54" s="5">
        <f t="shared" si="25"/>
      </c>
      <c r="AK54" s="5">
        <f t="shared" si="26"/>
      </c>
      <c r="AL54" s="5">
        <f t="shared" si="27"/>
      </c>
      <c r="AM54" s="5">
        <f t="shared" si="28"/>
      </c>
      <c r="AN54" s="5">
        <f t="shared" si="29"/>
      </c>
      <c r="AO54" s="5">
        <f t="shared" si="30"/>
      </c>
      <c r="AP54" s="5">
        <f t="shared" si="31"/>
      </c>
      <c r="AQ54" s="5">
        <f t="shared" si="32"/>
      </c>
      <c r="AR54" s="5">
        <f t="shared" si="33"/>
      </c>
      <c r="AS54" s="5">
        <f t="shared" si="34"/>
      </c>
      <c r="AT54" s="5">
        <f t="shared" si="35"/>
      </c>
      <c r="AU54" s="5">
        <f t="shared" si="36"/>
      </c>
      <c r="AV54" s="5">
        <f t="shared" si="37"/>
      </c>
      <c r="AW54" s="5">
        <f t="shared" si="38"/>
      </c>
      <c r="AX54" s="5">
        <f t="shared" si="39"/>
      </c>
      <c r="AY54" s="5">
        <f t="shared" si="40"/>
      </c>
      <c r="AZ54" s="5">
        <f t="shared" si="41"/>
      </c>
      <c r="BA54" s="5">
        <f t="shared" si="42"/>
      </c>
      <c r="BB54" s="6">
        <f t="shared" si="43"/>
      </c>
    </row>
    <row r="55" spans="1:54" ht="13.5">
      <c r="A55" s="43"/>
      <c r="B55" s="43">
        <v>1</v>
      </c>
      <c r="C55" s="14" t="s">
        <v>47</v>
      </c>
      <c r="D55" s="45"/>
      <c r="E55" s="16"/>
      <c r="F55" s="5"/>
      <c r="G55" s="46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16"/>
      <c r="Y55" s="46"/>
      <c r="Z55" s="46"/>
      <c r="AA55" s="47"/>
      <c r="AB55" s="48">
        <f t="shared" si="19"/>
        <v>0</v>
      </c>
      <c r="AC55" s="53"/>
      <c r="AD55" s="14" t="s">
        <v>47</v>
      </c>
      <c r="AE55" s="9">
        <f t="shared" si="20"/>
      </c>
      <c r="AF55" s="5">
        <f t="shared" si="21"/>
      </c>
      <c r="AG55" s="5">
        <f t="shared" si="22"/>
      </c>
      <c r="AH55" s="5">
        <f t="shared" si="23"/>
      </c>
      <c r="AI55" s="5">
        <f t="shared" si="24"/>
      </c>
      <c r="AJ55" s="5">
        <f t="shared" si="25"/>
      </c>
      <c r="AK55" s="5">
        <f t="shared" si="26"/>
      </c>
      <c r="AL55" s="5">
        <f t="shared" si="27"/>
      </c>
      <c r="AM55" s="5">
        <f t="shared" si="28"/>
      </c>
      <c r="AN55" s="5">
        <f t="shared" si="29"/>
      </c>
      <c r="AO55" s="5">
        <f t="shared" si="30"/>
      </c>
      <c r="AP55" s="5">
        <f t="shared" si="31"/>
      </c>
      <c r="AQ55" s="5">
        <f t="shared" si="32"/>
      </c>
      <c r="AR55" s="5">
        <f t="shared" si="33"/>
      </c>
      <c r="AS55" s="5">
        <f t="shared" si="34"/>
      </c>
      <c r="AT55" s="5">
        <f t="shared" si="35"/>
      </c>
      <c r="AU55" s="5">
        <f t="shared" si="36"/>
      </c>
      <c r="AV55" s="5">
        <f t="shared" si="37"/>
      </c>
      <c r="AW55" s="5">
        <f t="shared" si="38"/>
      </c>
      <c r="AX55" s="5">
        <f t="shared" si="39"/>
      </c>
      <c r="AY55" s="5">
        <f t="shared" si="40"/>
      </c>
      <c r="AZ55" s="5">
        <f t="shared" si="41"/>
      </c>
      <c r="BA55" s="5">
        <f t="shared" si="42"/>
      </c>
      <c r="BB55" s="6">
        <f t="shared" si="43"/>
      </c>
    </row>
    <row r="56" spans="1:54" ht="13.5">
      <c r="A56" s="43"/>
      <c r="B56" s="43">
        <v>1</v>
      </c>
      <c r="C56" s="14" t="s">
        <v>48</v>
      </c>
      <c r="D56" s="45"/>
      <c r="E56" s="16"/>
      <c r="F56" s="5"/>
      <c r="G56" s="46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16"/>
      <c r="Y56" s="46"/>
      <c r="Z56" s="46"/>
      <c r="AA56" s="47"/>
      <c r="AB56" s="48">
        <f t="shared" si="19"/>
        <v>0</v>
      </c>
      <c r="AC56" s="53"/>
      <c r="AD56" s="14" t="s">
        <v>48</v>
      </c>
      <c r="AE56" s="9">
        <f t="shared" si="20"/>
      </c>
      <c r="AF56" s="5">
        <f t="shared" si="21"/>
      </c>
      <c r="AG56" s="5">
        <f t="shared" si="22"/>
      </c>
      <c r="AH56" s="5">
        <f t="shared" si="23"/>
      </c>
      <c r="AI56" s="5">
        <f t="shared" si="24"/>
      </c>
      <c r="AJ56" s="5">
        <f t="shared" si="25"/>
      </c>
      <c r="AK56" s="5">
        <f t="shared" si="26"/>
      </c>
      <c r="AL56" s="5">
        <f t="shared" si="27"/>
      </c>
      <c r="AM56" s="5">
        <f t="shared" si="28"/>
      </c>
      <c r="AN56" s="5">
        <f t="shared" si="29"/>
      </c>
      <c r="AO56" s="5">
        <f t="shared" si="30"/>
      </c>
      <c r="AP56" s="5">
        <f t="shared" si="31"/>
      </c>
      <c r="AQ56" s="5">
        <f t="shared" si="32"/>
      </c>
      <c r="AR56" s="5">
        <f t="shared" si="33"/>
      </c>
      <c r="AS56" s="5">
        <f t="shared" si="34"/>
      </c>
      <c r="AT56" s="5">
        <f t="shared" si="35"/>
      </c>
      <c r="AU56" s="5">
        <f t="shared" si="36"/>
      </c>
      <c r="AV56" s="5">
        <f t="shared" si="37"/>
      </c>
      <c r="AW56" s="5">
        <f t="shared" si="38"/>
      </c>
      <c r="AX56" s="5">
        <f t="shared" si="39"/>
      </c>
      <c r="AY56" s="5">
        <f t="shared" si="40"/>
      </c>
      <c r="AZ56" s="5">
        <f t="shared" si="41"/>
      </c>
      <c r="BA56" s="5">
        <f t="shared" si="42"/>
      </c>
      <c r="BB56" s="6">
        <f t="shared" si="43"/>
      </c>
    </row>
    <row r="57" spans="1:54" ht="13.5">
      <c r="A57" s="43"/>
      <c r="B57" s="43">
        <v>1</v>
      </c>
      <c r="C57" s="14" t="s">
        <v>49</v>
      </c>
      <c r="D57" s="45"/>
      <c r="E57" s="16"/>
      <c r="F57" s="5"/>
      <c r="G57" s="46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16"/>
      <c r="Y57" s="46"/>
      <c r="Z57" s="46"/>
      <c r="AA57" s="47"/>
      <c r="AB57" s="48">
        <f t="shared" si="19"/>
        <v>0</v>
      </c>
      <c r="AC57" s="53"/>
      <c r="AD57" s="14" t="s">
        <v>49</v>
      </c>
      <c r="AE57" s="9">
        <f t="shared" si="20"/>
      </c>
      <c r="AF57" s="5">
        <f t="shared" si="21"/>
      </c>
      <c r="AG57" s="5">
        <f t="shared" si="22"/>
      </c>
      <c r="AH57" s="5">
        <f t="shared" si="23"/>
      </c>
      <c r="AI57" s="5">
        <f t="shared" si="24"/>
      </c>
      <c r="AJ57" s="5">
        <f t="shared" si="25"/>
      </c>
      <c r="AK57" s="5">
        <f t="shared" si="26"/>
      </c>
      <c r="AL57" s="5">
        <f t="shared" si="27"/>
      </c>
      <c r="AM57" s="5">
        <f t="shared" si="28"/>
      </c>
      <c r="AN57" s="5">
        <f t="shared" si="29"/>
      </c>
      <c r="AO57" s="5">
        <f t="shared" si="30"/>
      </c>
      <c r="AP57" s="5">
        <f t="shared" si="31"/>
      </c>
      <c r="AQ57" s="5">
        <f t="shared" si="32"/>
      </c>
      <c r="AR57" s="5">
        <f t="shared" si="33"/>
      </c>
      <c r="AS57" s="5">
        <f t="shared" si="34"/>
      </c>
      <c r="AT57" s="5">
        <f t="shared" si="35"/>
      </c>
      <c r="AU57" s="5">
        <f t="shared" si="36"/>
      </c>
      <c r="AV57" s="5">
        <f t="shared" si="37"/>
      </c>
      <c r="AW57" s="5">
        <f t="shared" si="38"/>
      </c>
      <c r="AX57" s="5">
        <f t="shared" si="39"/>
      </c>
      <c r="AY57" s="5">
        <f t="shared" si="40"/>
      </c>
      <c r="AZ57" s="5">
        <f t="shared" si="41"/>
      </c>
      <c r="BA57" s="5">
        <f t="shared" si="42"/>
      </c>
      <c r="BB57" s="6">
        <f t="shared" si="43"/>
      </c>
    </row>
    <row r="58" spans="1:54" ht="13.5">
      <c r="A58" s="43"/>
      <c r="B58" s="43">
        <v>1</v>
      </c>
      <c r="C58" s="14" t="s">
        <v>50</v>
      </c>
      <c r="D58" s="45"/>
      <c r="E58" s="16"/>
      <c r="F58" s="5"/>
      <c r="G58" s="46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16"/>
      <c r="Y58" s="46"/>
      <c r="Z58" s="46"/>
      <c r="AA58" s="47"/>
      <c r="AB58" s="48">
        <f t="shared" si="19"/>
        <v>0</v>
      </c>
      <c r="AC58" s="53"/>
      <c r="AD58" s="14" t="s">
        <v>50</v>
      </c>
      <c r="AE58" s="9">
        <f t="shared" si="20"/>
      </c>
      <c r="AF58" s="5">
        <f t="shared" si="21"/>
      </c>
      <c r="AG58" s="5">
        <f t="shared" si="22"/>
      </c>
      <c r="AH58" s="5">
        <f t="shared" si="23"/>
      </c>
      <c r="AI58" s="5">
        <f t="shared" si="24"/>
      </c>
      <c r="AJ58" s="5">
        <f t="shared" si="25"/>
      </c>
      <c r="AK58" s="5">
        <f t="shared" si="26"/>
      </c>
      <c r="AL58" s="5">
        <f t="shared" si="27"/>
      </c>
      <c r="AM58" s="5">
        <f t="shared" si="28"/>
      </c>
      <c r="AN58" s="5">
        <f t="shared" si="29"/>
      </c>
      <c r="AO58" s="5">
        <f t="shared" si="30"/>
      </c>
      <c r="AP58" s="5">
        <f t="shared" si="31"/>
      </c>
      <c r="AQ58" s="5">
        <f t="shared" si="32"/>
      </c>
      <c r="AR58" s="5">
        <f t="shared" si="33"/>
      </c>
      <c r="AS58" s="5">
        <f t="shared" si="34"/>
      </c>
      <c r="AT58" s="5">
        <f t="shared" si="35"/>
      </c>
      <c r="AU58" s="5">
        <f t="shared" si="36"/>
      </c>
      <c r="AV58" s="5">
        <f t="shared" si="37"/>
      </c>
      <c r="AW58" s="5">
        <f t="shared" si="38"/>
      </c>
      <c r="AX58" s="5">
        <f t="shared" si="39"/>
      </c>
      <c r="AY58" s="5">
        <f t="shared" si="40"/>
      </c>
      <c r="AZ58" s="5">
        <f t="shared" si="41"/>
      </c>
      <c r="BA58" s="5">
        <f t="shared" si="42"/>
      </c>
      <c r="BB58" s="6">
        <f t="shared" si="43"/>
      </c>
    </row>
    <row r="59" spans="1:54" ht="13.5">
      <c r="A59" s="43"/>
      <c r="B59" s="43">
        <v>1</v>
      </c>
      <c r="C59" s="14" t="s">
        <v>51</v>
      </c>
      <c r="D59" s="45"/>
      <c r="E59" s="16"/>
      <c r="F59" s="5"/>
      <c r="G59" s="46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16"/>
      <c r="Y59" s="46"/>
      <c r="Z59" s="46"/>
      <c r="AA59" s="47"/>
      <c r="AB59" s="48">
        <f t="shared" si="19"/>
        <v>0</v>
      </c>
      <c r="AC59" s="53"/>
      <c r="AD59" s="14" t="s">
        <v>51</v>
      </c>
      <c r="AE59" s="9">
        <f t="shared" si="20"/>
      </c>
      <c r="AF59" s="5">
        <f t="shared" si="21"/>
      </c>
      <c r="AG59" s="5">
        <f t="shared" si="22"/>
      </c>
      <c r="AH59" s="5">
        <f t="shared" si="23"/>
      </c>
      <c r="AI59" s="5">
        <f t="shared" si="24"/>
      </c>
      <c r="AJ59" s="5">
        <f t="shared" si="25"/>
      </c>
      <c r="AK59" s="5">
        <f t="shared" si="26"/>
      </c>
      <c r="AL59" s="5">
        <f t="shared" si="27"/>
      </c>
      <c r="AM59" s="5">
        <f t="shared" si="28"/>
      </c>
      <c r="AN59" s="5">
        <f t="shared" si="29"/>
      </c>
      <c r="AO59" s="5">
        <f t="shared" si="30"/>
      </c>
      <c r="AP59" s="5">
        <f t="shared" si="31"/>
      </c>
      <c r="AQ59" s="5">
        <f t="shared" si="32"/>
      </c>
      <c r="AR59" s="5">
        <f t="shared" si="33"/>
      </c>
      <c r="AS59" s="5">
        <f t="shared" si="34"/>
      </c>
      <c r="AT59" s="5">
        <f t="shared" si="35"/>
      </c>
      <c r="AU59" s="5">
        <f t="shared" si="36"/>
      </c>
      <c r="AV59" s="5">
        <f t="shared" si="37"/>
      </c>
      <c r="AW59" s="5">
        <f t="shared" si="38"/>
      </c>
      <c r="AX59" s="5">
        <f t="shared" si="39"/>
      </c>
      <c r="AY59" s="5">
        <f t="shared" si="40"/>
      </c>
      <c r="AZ59" s="5">
        <f t="shared" si="41"/>
      </c>
      <c r="BA59" s="5">
        <f t="shared" si="42"/>
      </c>
      <c r="BB59" s="6">
        <f t="shared" si="43"/>
      </c>
    </row>
    <row r="60" spans="1:54" ht="13.5">
      <c r="A60" s="43"/>
      <c r="B60" s="43">
        <v>1</v>
      </c>
      <c r="C60" s="14" t="s">
        <v>52</v>
      </c>
      <c r="D60" s="45"/>
      <c r="E60" s="16"/>
      <c r="F60" s="5"/>
      <c r="G60" s="46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16"/>
      <c r="Y60" s="46"/>
      <c r="Z60" s="46"/>
      <c r="AA60" s="47"/>
      <c r="AB60" s="48">
        <f t="shared" si="19"/>
        <v>0</v>
      </c>
      <c r="AC60" s="53"/>
      <c r="AD60" s="14" t="s">
        <v>52</v>
      </c>
      <c r="AE60" s="9">
        <f t="shared" si="20"/>
      </c>
      <c r="AF60" s="5">
        <f t="shared" si="21"/>
      </c>
      <c r="AG60" s="5">
        <f t="shared" si="22"/>
      </c>
      <c r="AH60" s="5">
        <f t="shared" si="23"/>
      </c>
      <c r="AI60" s="5">
        <f t="shared" si="24"/>
      </c>
      <c r="AJ60" s="5">
        <f t="shared" si="25"/>
      </c>
      <c r="AK60" s="5">
        <f t="shared" si="26"/>
      </c>
      <c r="AL60" s="5">
        <f t="shared" si="27"/>
      </c>
      <c r="AM60" s="5">
        <f t="shared" si="28"/>
      </c>
      <c r="AN60" s="5">
        <f t="shared" si="29"/>
      </c>
      <c r="AO60" s="5">
        <f t="shared" si="30"/>
      </c>
      <c r="AP60" s="5">
        <f t="shared" si="31"/>
      </c>
      <c r="AQ60" s="5">
        <f t="shared" si="32"/>
      </c>
      <c r="AR60" s="5">
        <f t="shared" si="33"/>
      </c>
      <c r="AS60" s="5">
        <f t="shared" si="34"/>
      </c>
      <c r="AT60" s="5">
        <f t="shared" si="35"/>
      </c>
      <c r="AU60" s="5">
        <f t="shared" si="36"/>
      </c>
      <c r="AV60" s="5">
        <f t="shared" si="37"/>
      </c>
      <c r="AW60" s="5">
        <f t="shared" si="38"/>
      </c>
      <c r="AX60" s="5">
        <f t="shared" si="39"/>
      </c>
      <c r="AY60" s="5">
        <f t="shared" si="40"/>
      </c>
      <c r="AZ60" s="5">
        <f t="shared" si="41"/>
      </c>
      <c r="BA60" s="5">
        <f t="shared" si="42"/>
      </c>
      <c r="BB60" s="6">
        <f t="shared" si="43"/>
      </c>
    </row>
    <row r="61" spans="1:54" ht="13.5">
      <c r="A61" s="43"/>
      <c r="B61" s="43">
        <v>1</v>
      </c>
      <c r="C61" s="14" t="s">
        <v>53</v>
      </c>
      <c r="D61" s="45"/>
      <c r="E61" s="16"/>
      <c r="F61" s="5"/>
      <c r="G61" s="46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16"/>
      <c r="Y61" s="46"/>
      <c r="Z61" s="46"/>
      <c r="AA61" s="47"/>
      <c r="AB61" s="48">
        <f t="shared" si="19"/>
        <v>0</v>
      </c>
      <c r="AC61" s="53"/>
      <c r="AD61" s="14" t="s">
        <v>53</v>
      </c>
      <c r="AE61" s="9">
        <f t="shared" si="20"/>
      </c>
      <c r="AF61" s="5">
        <f t="shared" si="21"/>
      </c>
      <c r="AG61" s="5">
        <f t="shared" si="22"/>
      </c>
      <c r="AH61" s="5">
        <f t="shared" si="23"/>
      </c>
      <c r="AI61" s="5">
        <f t="shared" si="24"/>
      </c>
      <c r="AJ61" s="5">
        <f t="shared" si="25"/>
      </c>
      <c r="AK61" s="5">
        <f t="shared" si="26"/>
      </c>
      <c r="AL61" s="5">
        <f t="shared" si="27"/>
      </c>
      <c r="AM61" s="5">
        <f t="shared" si="28"/>
      </c>
      <c r="AN61" s="5">
        <f t="shared" si="29"/>
      </c>
      <c r="AO61" s="5">
        <f t="shared" si="30"/>
      </c>
      <c r="AP61" s="5">
        <f t="shared" si="31"/>
      </c>
      <c r="AQ61" s="5">
        <f t="shared" si="32"/>
      </c>
      <c r="AR61" s="5">
        <f t="shared" si="33"/>
      </c>
      <c r="AS61" s="5">
        <f t="shared" si="34"/>
      </c>
      <c r="AT61" s="5">
        <f t="shared" si="35"/>
      </c>
      <c r="AU61" s="5">
        <f t="shared" si="36"/>
      </c>
      <c r="AV61" s="5">
        <f t="shared" si="37"/>
      </c>
      <c r="AW61" s="5">
        <f t="shared" si="38"/>
      </c>
      <c r="AX61" s="5">
        <f t="shared" si="39"/>
      </c>
      <c r="AY61" s="5">
        <f t="shared" si="40"/>
      </c>
      <c r="AZ61" s="5">
        <f t="shared" si="41"/>
      </c>
      <c r="BA61" s="5">
        <f t="shared" si="42"/>
      </c>
      <c r="BB61" s="6">
        <f t="shared" si="43"/>
      </c>
    </row>
    <row r="62" spans="1:54" ht="14.25" thickBot="1">
      <c r="A62" s="43"/>
      <c r="B62" s="43">
        <v>1</v>
      </c>
      <c r="C62" s="160" t="s">
        <v>54</v>
      </c>
      <c r="D62" s="45"/>
      <c r="E62" s="16"/>
      <c r="F62" s="5"/>
      <c r="G62" s="46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16"/>
      <c r="Y62" s="46"/>
      <c r="Z62" s="46"/>
      <c r="AA62" s="47"/>
      <c r="AB62" s="48">
        <f t="shared" si="19"/>
        <v>0</v>
      </c>
      <c r="AC62" s="53"/>
      <c r="AD62" s="14" t="s">
        <v>54</v>
      </c>
      <c r="AE62" s="9">
        <f t="shared" si="20"/>
      </c>
      <c r="AF62" s="5">
        <f t="shared" si="21"/>
      </c>
      <c r="AG62" s="5">
        <f t="shared" si="22"/>
      </c>
      <c r="AH62" s="5">
        <f t="shared" si="23"/>
      </c>
      <c r="AI62" s="5">
        <f t="shared" si="24"/>
      </c>
      <c r="AJ62" s="5">
        <f t="shared" si="25"/>
      </c>
      <c r="AK62" s="5">
        <f t="shared" si="26"/>
      </c>
      <c r="AL62" s="5">
        <f t="shared" si="27"/>
      </c>
      <c r="AM62" s="5">
        <f t="shared" si="28"/>
      </c>
      <c r="AN62" s="5">
        <f t="shared" si="29"/>
      </c>
      <c r="AO62" s="5">
        <f t="shared" si="30"/>
      </c>
      <c r="AP62" s="5">
        <f t="shared" si="31"/>
      </c>
      <c r="AQ62" s="5">
        <f t="shared" si="32"/>
      </c>
      <c r="AR62" s="5">
        <f t="shared" si="33"/>
      </c>
      <c r="AS62" s="5">
        <f t="shared" si="34"/>
      </c>
      <c r="AT62" s="5">
        <f t="shared" si="35"/>
      </c>
      <c r="AU62" s="5">
        <f t="shared" si="36"/>
      </c>
      <c r="AV62" s="5">
        <f t="shared" si="37"/>
      </c>
      <c r="AW62" s="5">
        <f t="shared" si="38"/>
      </c>
      <c r="AX62" s="5">
        <f t="shared" si="39"/>
      </c>
      <c r="AY62" s="5">
        <f t="shared" si="40"/>
      </c>
      <c r="AZ62" s="5">
        <f t="shared" si="41"/>
      </c>
      <c r="BA62" s="5">
        <f t="shared" si="42"/>
      </c>
      <c r="BB62" s="6">
        <f t="shared" si="43"/>
      </c>
    </row>
    <row r="63" spans="1:54" ht="14.25" hidden="1" thickBot="1">
      <c r="A63" s="43"/>
      <c r="B63" s="43">
        <v>1</v>
      </c>
      <c r="C63" s="159" t="s">
        <v>182</v>
      </c>
      <c r="D63" s="45"/>
      <c r="E63" s="16"/>
      <c r="F63" s="5"/>
      <c r="G63" s="46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16"/>
      <c r="Y63" s="46"/>
      <c r="Z63" s="46"/>
      <c r="AA63" s="47"/>
      <c r="AB63" s="48">
        <f t="shared" si="19"/>
        <v>0</v>
      </c>
      <c r="AC63" s="53"/>
      <c r="AD63" s="14" t="s">
        <v>182</v>
      </c>
      <c r="AE63" s="9">
        <f t="shared" si="20"/>
      </c>
      <c r="AF63" s="5">
        <f t="shared" si="21"/>
      </c>
      <c r="AG63" s="5">
        <f t="shared" si="22"/>
      </c>
      <c r="AH63" s="5">
        <f t="shared" si="23"/>
      </c>
      <c r="AI63" s="5">
        <f t="shared" si="24"/>
      </c>
      <c r="AJ63" s="5">
        <f t="shared" si="25"/>
      </c>
      <c r="AK63" s="5">
        <f t="shared" si="26"/>
      </c>
      <c r="AL63" s="5">
        <f t="shared" si="27"/>
      </c>
      <c r="AM63" s="5">
        <f t="shared" si="28"/>
      </c>
      <c r="AN63" s="5">
        <f t="shared" si="29"/>
      </c>
      <c r="AO63" s="5">
        <f t="shared" si="30"/>
      </c>
      <c r="AP63" s="5">
        <f t="shared" si="31"/>
      </c>
      <c r="AQ63" s="5">
        <f t="shared" si="32"/>
      </c>
      <c r="AR63" s="5">
        <f t="shared" si="33"/>
      </c>
      <c r="AS63" s="5">
        <f t="shared" si="34"/>
      </c>
      <c r="AT63" s="5">
        <f t="shared" si="35"/>
      </c>
      <c r="AU63" s="5">
        <f t="shared" si="36"/>
      </c>
      <c r="AV63" s="5">
        <f t="shared" si="37"/>
      </c>
      <c r="AW63" s="5">
        <f t="shared" si="38"/>
      </c>
      <c r="AX63" s="5">
        <f t="shared" si="39"/>
      </c>
      <c r="AY63" s="5">
        <f t="shared" si="40"/>
      </c>
      <c r="AZ63" s="5">
        <f t="shared" si="41"/>
      </c>
      <c r="BA63" s="5">
        <f t="shared" si="42"/>
      </c>
      <c r="BB63" s="6">
        <f t="shared" si="43"/>
      </c>
    </row>
    <row r="64" spans="1:54" ht="13.5" hidden="1">
      <c r="A64" s="43"/>
      <c r="B64" s="43">
        <v>1</v>
      </c>
      <c r="C64" s="14" t="s">
        <v>183</v>
      </c>
      <c r="D64" s="45"/>
      <c r="E64" s="16"/>
      <c r="F64" s="5"/>
      <c r="G64" s="46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16"/>
      <c r="Y64" s="46"/>
      <c r="Z64" s="46"/>
      <c r="AA64" s="47"/>
      <c r="AB64" s="48">
        <f t="shared" si="19"/>
        <v>0</v>
      </c>
      <c r="AC64" s="53"/>
      <c r="AD64" s="14" t="s">
        <v>183</v>
      </c>
      <c r="AE64" s="9">
        <f t="shared" si="20"/>
      </c>
      <c r="AF64" s="5">
        <f t="shared" si="21"/>
      </c>
      <c r="AG64" s="5">
        <f t="shared" si="22"/>
      </c>
      <c r="AH64" s="5">
        <f t="shared" si="23"/>
      </c>
      <c r="AI64" s="5">
        <f t="shared" si="24"/>
      </c>
      <c r="AJ64" s="5">
        <f t="shared" si="25"/>
      </c>
      <c r="AK64" s="5">
        <f t="shared" si="26"/>
      </c>
      <c r="AL64" s="5">
        <f t="shared" si="27"/>
      </c>
      <c r="AM64" s="5">
        <f t="shared" si="28"/>
      </c>
      <c r="AN64" s="5">
        <f t="shared" si="29"/>
      </c>
      <c r="AO64" s="5">
        <f t="shared" si="30"/>
      </c>
      <c r="AP64" s="5">
        <f t="shared" si="31"/>
      </c>
      <c r="AQ64" s="5">
        <f t="shared" si="32"/>
      </c>
      <c r="AR64" s="5">
        <f t="shared" si="33"/>
      </c>
      <c r="AS64" s="5">
        <f t="shared" si="34"/>
      </c>
      <c r="AT64" s="5">
        <f t="shared" si="35"/>
      </c>
      <c r="AU64" s="5">
        <f t="shared" si="36"/>
      </c>
      <c r="AV64" s="5">
        <f t="shared" si="37"/>
      </c>
      <c r="AW64" s="5">
        <f t="shared" si="38"/>
      </c>
      <c r="AX64" s="5">
        <f t="shared" si="39"/>
      </c>
      <c r="AY64" s="5">
        <f t="shared" si="40"/>
      </c>
      <c r="AZ64" s="5">
        <f t="shared" si="41"/>
      </c>
      <c r="BA64" s="5">
        <f t="shared" si="42"/>
      </c>
      <c r="BB64" s="6">
        <f t="shared" si="43"/>
      </c>
    </row>
    <row r="65" spans="1:54" ht="13.5" hidden="1">
      <c r="A65" s="43"/>
      <c r="B65" s="43">
        <v>1</v>
      </c>
      <c r="C65" s="14" t="s">
        <v>184</v>
      </c>
      <c r="D65" s="45"/>
      <c r="E65" s="16"/>
      <c r="F65" s="5"/>
      <c r="G65" s="46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16"/>
      <c r="Y65" s="46"/>
      <c r="Z65" s="46"/>
      <c r="AA65" s="47"/>
      <c r="AB65" s="48">
        <f t="shared" si="19"/>
        <v>0</v>
      </c>
      <c r="AC65" s="53"/>
      <c r="AD65" s="14" t="s">
        <v>184</v>
      </c>
      <c r="AE65" s="9">
        <f t="shared" si="20"/>
      </c>
      <c r="AF65" s="5">
        <f t="shared" si="21"/>
      </c>
      <c r="AG65" s="5">
        <f t="shared" si="22"/>
      </c>
      <c r="AH65" s="5">
        <f t="shared" si="23"/>
      </c>
      <c r="AI65" s="5">
        <f t="shared" si="24"/>
      </c>
      <c r="AJ65" s="5">
        <f t="shared" si="25"/>
      </c>
      <c r="AK65" s="5">
        <f t="shared" si="26"/>
      </c>
      <c r="AL65" s="5">
        <f t="shared" si="27"/>
      </c>
      <c r="AM65" s="5">
        <f t="shared" si="28"/>
      </c>
      <c r="AN65" s="5">
        <f t="shared" si="29"/>
      </c>
      <c r="AO65" s="5">
        <f t="shared" si="30"/>
      </c>
      <c r="AP65" s="5">
        <f t="shared" si="31"/>
      </c>
      <c r="AQ65" s="5">
        <f t="shared" si="32"/>
      </c>
      <c r="AR65" s="5">
        <f t="shared" si="33"/>
      </c>
      <c r="AS65" s="5">
        <f t="shared" si="34"/>
      </c>
      <c r="AT65" s="5">
        <f t="shared" si="35"/>
      </c>
      <c r="AU65" s="5">
        <f t="shared" si="36"/>
      </c>
      <c r="AV65" s="5">
        <f t="shared" si="37"/>
      </c>
      <c r="AW65" s="5">
        <f t="shared" si="38"/>
      </c>
      <c r="AX65" s="5">
        <f t="shared" si="39"/>
      </c>
      <c r="AY65" s="5">
        <f t="shared" si="40"/>
      </c>
      <c r="AZ65" s="5">
        <f t="shared" si="41"/>
      </c>
      <c r="BA65" s="5">
        <f t="shared" si="42"/>
      </c>
      <c r="BB65" s="6">
        <f t="shared" si="43"/>
      </c>
    </row>
    <row r="66" spans="1:54" ht="13.5" hidden="1">
      <c r="A66" s="43"/>
      <c r="B66" s="43">
        <v>1</v>
      </c>
      <c r="C66" s="14" t="s">
        <v>185</v>
      </c>
      <c r="D66" s="45"/>
      <c r="E66" s="16"/>
      <c r="F66" s="5"/>
      <c r="G66" s="46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16"/>
      <c r="Y66" s="46"/>
      <c r="Z66" s="46"/>
      <c r="AA66" s="47"/>
      <c r="AB66" s="48">
        <f t="shared" si="19"/>
        <v>0</v>
      </c>
      <c r="AC66" s="53"/>
      <c r="AD66" s="14" t="s">
        <v>185</v>
      </c>
      <c r="AE66" s="9">
        <f t="shared" si="20"/>
      </c>
      <c r="AF66" s="5">
        <f t="shared" si="21"/>
      </c>
      <c r="AG66" s="5">
        <f t="shared" si="22"/>
      </c>
      <c r="AH66" s="5">
        <f t="shared" si="23"/>
      </c>
      <c r="AI66" s="5">
        <f t="shared" si="24"/>
      </c>
      <c r="AJ66" s="5">
        <f t="shared" si="25"/>
      </c>
      <c r="AK66" s="5">
        <f t="shared" si="26"/>
      </c>
      <c r="AL66" s="5">
        <f t="shared" si="27"/>
      </c>
      <c r="AM66" s="5">
        <f t="shared" si="28"/>
      </c>
      <c r="AN66" s="5">
        <f t="shared" si="29"/>
      </c>
      <c r="AO66" s="5">
        <f t="shared" si="30"/>
      </c>
      <c r="AP66" s="5">
        <f t="shared" si="31"/>
      </c>
      <c r="AQ66" s="5">
        <f t="shared" si="32"/>
      </c>
      <c r="AR66" s="5">
        <f t="shared" si="33"/>
      </c>
      <c r="AS66" s="5">
        <f t="shared" si="34"/>
      </c>
      <c r="AT66" s="5">
        <f t="shared" si="35"/>
      </c>
      <c r="AU66" s="5">
        <f t="shared" si="36"/>
      </c>
      <c r="AV66" s="5">
        <f t="shared" si="37"/>
      </c>
      <c r="AW66" s="5">
        <f t="shared" si="38"/>
      </c>
      <c r="AX66" s="5">
        <f t="shared" si="39"/>
      </c>
      <c r="AY66" s="5">
        <f t="shared" si="40"/>
      </c>
      <c r="AZ66" s="5">
        <f t="shared" si="41"/>
      </c>
      <c r="BA66" s="5">
        <f t="shared" si="42"/>
      </c>
      <c r="BB66" s="6">
        <f t="shared" si="43"/>
      </c>
    </row>
    <row r="67" spans="1:54" ht="13.5" hidden="1">
      <c r="A67" s="43"/>
      <c r="B67" s="43">
        <v>1</v>
      </c>
      <c r="C67" s="14" t="s">
        <v>186</v>
      </c>
      <c r="D67" s="45"/>
      <c r="E67" s="16"/>
      <c r="F67" s="5"/>
      <c r="G67" s="46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16"/>
      <c r="Y67" s="46"/>
      <c r="Z67" s="46"/>
      <c r="AA67" s="47"/>
      <c r="AB67" s="48">
        <f t="shared" si="19"/>
        <v>0</v>
      </c>
      <c r="AC67" s="53"/>
      <c r="AD67" s="14" t="s">
        <v>186</v>
      </c>
      <c r="AE67" s="9">
        <f t="shared" si="20"/>
      </c>
      <c r="AF67" s="5">
        <f t="shared" si="21"/>
      </c>
      <c r="AG67" s="5">
        <f t="shared" si="22"/>
      </c>
      <c r="AH67" s="5">
        <f t="shared" si="23"/>
      </c>
      <c r="AI67" s="5">
        <f t="shared" si="24"/>
      </c>
      <c r="AJ67" s="5">
        <f t="shared" si="25"/>
      </c>
      <c r="AK67" s="5">
        <f t="shared" si="26"/>
      </c>
      <c r="AL67" s="5">
        <f t="shared" si="27"/>
      </c>
      <c r="AM67" s="5">
        <f t="shared" si="28"/>
      </c>
      <c r="AN67" s="5">
        <f t="shared" si="29"/>
      </c>
      <c r="AO67" s="5">
        <f t="shared" si="30"/>
      </c>
      <c r="AP67" s="5">
        <f t="shared" si="31"/>
      </c>
      <c r="AQ67" s="5">
        <f t="shared" si="32"/>
      </c>
      <c r="AR67" s="5">
        <f t="shared" si="33"/>
      </c>
      <c r="AS67" s="5">
        <f t="shared" si="34"/>
      </c>
      <c r="AT67" s="5">
        <f t="shared" si="35"/>
      </c>
      <c r="AU67" s="5">
        <f t="shared" si="36"/>
      </c>
      <c r="AV67" s="5">
        <f t="shared" si="37"/>
      </c>
      <c r="AW67" s="5">
        <f t="shared" si="38"/>
      </c>
      <c r="AX67" s="5">
        <f t="shared" si="39"/>
      </c>
      <c r="AY67" s="5">
        <f t="shared" si="40"/>
      </c>
      <c r="AZ67" s="5">
        <f t="shared" si="41"/>
      </c>
      <c r="BA67" s="5">
        <f t="shared" si="42"/>
      </c>
      <c r="BB67" s="6">
        <f t="shared" si="43"/>
      </c>
    </row>
    <row r="68" spans="1:54" ht="13.5" hidden="1">
      <c r="A68" s="43"/>
      <c r="B68" s="43">
        <v>1</v>
      </c>
      <c r="C68" s="14" t="s">
        <v>187</v>
      </c>
      <c r="D68" s="45"/>
      <c r="E68" s="16"/>
      <c r="F68" s="5"/>
      <c r="G68" s="46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16"/>
      <c r="Y68" s="46"/>
      <c r="Z68" s="46"/>
      <c r="AA68" s="47"/>
      <c r="AB68" s="48">
        <f aca="true" t="shared" si="44" ref="AB68:AB131">SUM(D68:AA68)</f>
        <v>0</v>
      </c>
      <c r="AC68" s="53"/>
      <c r="AD68" s="14" t="s">
        <v>187</v>
      </c>
      <c r="AE68" s="9">
        <f t="shared" si="20"/>
      </c>
      <c r="AF68" s="5">
        <f t="shared" si="21"/>
      </c>
      <c r="AG68" s="5">
        <f t="shared" si="22"/>
      </c>
      <c r="AH68" s="5">
        <f t="shared" si="23"/>
      </c>
      <c r="AI68" s="5">
        <f t="shared" si="24"/>
      </c>
      <c r="AJ68" s="5">
        <f t="shared" si="25"/>
      </c>
      <c r="AK68" s="5">
        <f t="shared" si="26"/>
      </c>
      <c r="AL68" s="5">
        <f t="shared" si="27"/>
      </c>
      <c r="AM68" s="5">
        <f t="shared" si="28"/>
      </c>
      <c r="AN68" s="5">
        <f t="shared" si="29"/>
      </c>
      <c r="AO68" s="5">
        <f t="shared" si="30"/>
      </c>
      <c r="AP68" s="5">
        <f t="shared" si="31"/>
      </c>
      <c r="AQ68" s="5">
        <f t="shared" si="32"/>
      </c>
      <c r="AR68" s="5">
        <f t="shared" si="33"/>
      </c>
      <c r="AS68" s="5">
        <f t="shared" si="34"/>
      </c>
      <c r="AT68" s="5">
        <f t="shared" si="35"/>
      </c>
      <c r="AU68" s="5">
        <f t="shared" si="36"/>
      </c>
      <c r="AV68" s="5">
        <f t="shared" si="37"/>
      </c>
      <c r="AW68" s="5">
        <f t="shared" si="38"/>
      </c>
      <c r="AX68" s="5">
        <f t="shared" si="39"/>
      </c>
      <c r="AY68" s="5">
        <f t="shared" si="40"/>
      </c>
      <c r="AZ68" s="5">
        <f t="shared" si="41"/>
      </c>
      <c r="BA68" s="5">
        <f t="shared" si="42"/>
      </c>
      <c r="BB68" s="6">
        <f t="shared" si="43"/>
      </c>
    </row>
    <row r="69" spans="1:54" ht="13.5" hidden="1">
      <c r="A69" s="43"/>
      <c r="B69" s="43">
        <v>1</v>
      </c>
      <c r="C69" s="14" t="s">
        <v>188</v>
      </c>
      <c r="D69" s="45"/>
      <c r="E69" s="16"/>
      <c r="F69" s="5"/>
      <c r="G69" s="46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16"/>
      <c r="Y69" s="46"/>
      <c r="Z69" s="46"/>
      <c r="AA69" s="47"/>
      <c r="AB69" s="48">
        <f t="shared" si="44"/>
        <v>0</v>
      </c>
      <c r="AC69" s="53"/>
      <c r="AD69" s="14" t="s">
        <v>188</v>
      </c>
      <c r="AE69" s="9">
        <f t="shared" si="20"/>
      </c>
      <c r="AF69" s="5">
        <f t="shared" si="21"/>
      </c>
      <c r="AG69" s="5">
        <f t="shared" si="22"/>
      </c>
      <c r="AH69" s="5">
        <f t="shared" si="23"/>
      </c>
      <c r="AI69" s="5">
        <f t="shared" si="24"/>
      </c>
      <c r="AJ69" s="5">
        <f t="shared" si="25"/>
      </c>
      <c r="AK69" s="5">
        <f t="shared" si="26"/>
      </c>
      <c r="AL69" s="5">
        <f t="shared" si="27"/>
      </c>
      <c r="AM69" s="5">
        <f t="shared" si="28"/>
      </c>
      <c r="AN69" s="5">
        <f t="shared" si="29"/>
      </c>
      <c r="AO69" s="5">
        <f t="shared" si="30"/>
      </c>
      <c r="AP69" s="5">
        <f t="shared" si="31"/>
      </c>
      <c r="AQ69" s="5">
        <f t="shared" si="32"/>
      </c>
      <c r="AR69" s="5">
        <f t="shared" si="33"/>
      </c>
      <c r="AS69" s="5">
        <f t="shared" si="34"/>
      </c>
      <c r="AT69" s="5">
        <f t="shared" si="35"/>
      </c>
      <c r="AU69" s="5">
        <f t="shared" si="36"/>
      </c>
      <c r="AV69" s="5">
        <f t="shared" si="37"/>
      </c>
      <c r="AW69" s="5">
        <f t="shared" si="38"/>
      </c>
      <c r="AX69" s="5">
        <f t="shared" si="39"/>
      </c>
      <c r="AY69" s="5">
        <f t="shared" si="40"/>
      </c>
      <c r="AZ69" s="5">
        <f t="shared" si="41"/>
      </c>
      <c r="BA69" s="5">
        <f t="shared" si="42"/>
      </c>
      <c r="BB69" s="6">
        <f t="shared" si="43"/>
      </c>
    </row>
    <row r="70" spans="1:54" ht="13.5" hidden="1">
      <c r="A70" s="43"/>
      <c r="B70" s="43">
        <v>1</v>
      </c>
      <c r="C70" s="14" t="s">
        <v>189</v>
      </c>
      <c r="D70" s="45"/>
      <c r="E70" s="16"/>
      <c r="F70" s="5"/>
      <c r="G70" s="46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16"/>
      <c r="Y70" s="46"/>
      <c r="Z70" s="46"/>
      <c r="AA70" s="47"/>
      <c r="AB70" s="48">
        <f t="shared" si="44"/>
        <v>0</v>
      </c>
      <c r="AC70" s="53"/>
      <c r="AD70" s="14" t="s">
        <v>189</v>
      </c>
      <c r="AE70" s="9">
        <f t="shared" si="20"/>
      </c>
      <c r="AF70" s="5">
        <f t="shared" si="21"/>
      </c>
      <c r="AG70" s="5">
        <f t="shared" si="22"/>
      </c>
      <c r="AH70" s="5">
        <f t="shared" si="23"/>
      </c>
      <c r="AI70" s="5">
        <f t="shared" si="24"/>
      </c>
      <c r="AJ70" s="5">
        <f t="shared" si="25"/>
      </c>
      <c r="AK70" s="5">
        <f t="shared" si="26"/>
      </c>
      <c r="AL70" s="5">
        <f t="shared" si="27"/>
      </c>
      <c r="AM70" s="5">
        <f t="shared" si="28"/>
      </c>
      <c r="AN70" s="5">
        <f t="shared" si="29"/>
      </c>
      <c r="AO70" s="5">
        <f t="shared" si="30"/>
      </c>
      <c r="AP70" s="5">
        <f t="shared" si="31"/>
      </c>
      <c r="AQ70" s="5">
        <f t="shared" si="32"/>
      </c>
      <c r="AR70" s="5">
        <f t="shared" si="33"/>
      </c>
      <c r="AS70" s="5">
        <f t="shared" si="34"/>
      </c>
      <c r="AT70" s="5">
        <f t="shared" si="35"/>
      </c>
      <c r="AU70" s="5">
        <f t="shared" si="36"/>
      </c>
      <c r="AV70" s="5">
        <f t="shared" si="37"/>
      </c>
      <c r="AW70" s="5">
        <f t="shared" si="38"/>
      </c>
      <c r="AX70" s="5">
        <f t="shared" si="39"/>
      </c>
      <c r="AY70" s="5">
        <f t="shared" si="40"/>
      </c>
      <c r="AZ70" s="5">
        <f t="shared" si="41"/>
      </c>
      <c r="BA70" s="5">
        <f t="shared" si="42"/>
      </c>
      <c r="BB70" s="6">
        <f t="shared" si="43"/>
      </c>
    </row>
    <row r="71" spans="1:54" ht="13.5" hidden="1">
      <c r="A71" s="43"/>
      <c r="B71" s="43">
        <v>1</v>
      </c>
      <c r="C71" s="14" t="s">
        <v>190</v>
      </c>
      <c r="D71" s="45"/>
      <c r="E71" s="16"/>
      <c r="F71" s="5"/>
      <c r="G71" s="46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16"/>
      <c r="Y71" s="46"/>
      <c r="Z71" s="46"/>
      <c r="AA71" s="47"/>
      <c r="AB71" s="48">
        <f t="shared" si="44"/>
        <v>0</v>
      </c>
      <c r="AC71" s="53"/>
      <c r="AD71" s="14" t="s">
        <v>190</v>
      </c>
      <c r="AE71" s="9">
        <f t="shared" si="20"/>
      </c>
      <c r="AF71" s="5">
        <f t="shared" si="21"/>
      </c>
      <c r="AG71" s="5">
        <f t="shared" si="22"/>
      </c>
      <c r="AH71" s="5">
        <f t="shared" si="23"/>
      </c>
      <c r="AI71" s="5">
        <f t="shared" si="24"/>
      </c>
      <c r="AJ71" s="5">
        <f t="shared" si="25"/>
      </c>
      <c r="AK71" s="5">
        <f t="shared" si="26"/>
      </c>
      <c r="AL71" s="5">
        <f t="shared" si="27"/>
      </c>
      <c r="AM71" s="5">
        <f t="shared" si="28"/>
      </c>
      <c r="AN71" s="5">
        <f t="shared" si="29"/>
      </c>
      <c r="AO71" s="5">
        <f t="shared" si="30"/>
      </c>
      <c r="AP71" s="5">
        <f t="shared" si="31"/>
      </c>
      <c r="AQ71" s="5">
        <f t="shared" si="32"/>
      </c>
      <c r="AR71" s="5">
        <f t="shared" si="33"/>
      </c>
      <c r="AS71" s="5">
        <f t="shared" si="34"/>
      </c>
      <c r="AT71" s="5">
        <f t="shared" si="35"/>
      </c>
      <c r="AU71" s="5">
        <f t="shared" si="36"/>
      </c>
      <c r="AV71" s="5">
        <f t="shared" si="37"/>
      </c>
      <c r="AW71" s="5">
        <f t="shared" si="38"/>
      </c>
      <c r="AX71" s="5">
        <f t="shared" si="39"/>
      </c>
      <c r="AY71" s="5">
        <f t="shared" si="40"/>
      </c>
      <c r="AZ71" s="5">
        <f t="shared" si="41"/>
      </c>
      <c r="BA71" s="5">
        <f t="shared" si="42"/>
      </c>
      <c r="BB71" s="6">
        <f t="shared" si="43"/>
      </c>
    </row>
    <row r="72" spans="1:54" ht="13.5" hidden="1">
      <c r="A72" s="43"/>
      <c r="B72" s="43">
        <v>1</v>
      </c>
      <c r="C72" s="14" t="s">
        <v>191</v>
      </c>
      <c r="D72" s="45"/>
      <c r="E72" s="16"/>
      <c r="F72" s="5"/>
      <c r="G72" s="46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16"/>
      <c r="Y72" s="46"/>
      <c r="Z72" s="46"/>
      <c r="AA72" s="47"/>
      <c r="AB72" s="48">
        <f t="shared" si="44"/>
        <v>0</v>
      </c>
      <c r="AC72" s="53"/>
      <c r="AD72" s="14" t="s">
        <v>191</v>
      </c>
      <c r="AE72" s="9">
        <f t="shared" si="20"/>
      </c>
      <c r="AF72" s="5">
        <f t="shared" si="21"/>
      </c>
      <c r="AG72" s="5">
        <f t="shared" si="22"/>
      </c>
      <c r="AH72" s="5">
        <f t="shared" si="23"/>
      </c>
      <c r="AI72" s="5">
        <f t="shared" si="24"/>
      </c>
      <c r="AJ72" s="5">
        <f t="shared" si="25"/>
      </c>
      <c r="AK72" s="5">
        <f t="shared" si="26"/>
      </c>
      <c r="AL72" s="5">
        <f t="shared" si="27"/>
      </c>
      <c r="AM72" s="5">
        <f t="shared" si="28"/>
      </c>
      <c r="AN72" s="5">
        <f t="shared" si="29"/>
      </c>
      <c r="AO72" s="5">
        <f t="shared" si="30"/>
      </c>
      <c r="AP72" s="5">
        <f t="shared" si="31"/>
      </c>
      <c r="AQ72" s="5">
        <f t="shared" si="32"/>
      </c>
      <c r="AR72" s="5">
        <f t="shared" si="33"/>
      </c>
      <c r="AS72" s="5">
        <f t="shared" si="34"/>
      </c>
      <c r="AT72" s="5">
        <f t="shared" si="35"/>
      </c>
      <c r="AU72" s="5">
        <f t="shared" si="36"/>
      </c>
      <c r="AV72" s="5">
        <f t="shared" si="37"/>
      </c>
      <c r="AW72" s="5">
        <f t="shared" si="38"/>
      </c>
      <c r="AX72" s="5">
        <f t="shared" si="39"/>
      </c>
      <c r="AY72" s="5">
        <f t="shared" si="40"/>
      </c>
      <c r="AZ72" s="5">
        <f t="shared" si="41"/>
      </c>
      <c r="BA72" s="5">
        <f t="shared" si="42"/>
      </c>
      <c r="BB72" s="6">
        <f t="shared" si="43"/>
      </c>
    </row>
    <row r="73" spans="1:54" ht="13.5" hidden="1">
      <c r="A73" s="43"/>
      <c r="B73" s="43">
        <v>1</v>
      </c>
      <c r="C73" s="14" t="s">
        <v>192</v>
      </c>
      <c r="D73" s="15"/>
      <c r="E73" s="16"/>
      <c r="F73" s="5"/>
      <c r="G73" s="16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16"/>
      <c r="Y73" s="16"/>
      <c r="Z73" s="16"/>
      <c r="AA73" s="17"/>
      <c r="AB73" s="3">
        <f t="shared" si="44"/>
        <v>0</v>
      </c>
      <c r="AD73" s="14" t="s">
        <v>192</v>
      </c>
      <c r="AE73" s="9">
        <f t="shared" si="20"/>
      </c>
      <c r="AF73" s="5">
        <f t="shared" si="21"/>
      </c>
      <c r="AG73" s="5">
        <f t="shared" si="22"/>
      </c>
      <c r="AH73" s="5">
        <f t="shared" si="23"/>
      </c>
      <c r="AI73" s="5">
        <f t="shared" si="24"/>
      </c>
      <c r="AJ73" s="5">
        <f t="shared" si="25"/>
      </c>
      <c r="AK73" s="5">
        <f t="shared" si="26"/>
      </c>
      <c r="AL73" s="5">
        <f t="shared" si="27"/>
      </c>
      <c r="AM73" s="5">
        <f t="shared" si="28"/>
      </c>
      <c r="AN73" s="5">
        <f t="shared" si="29"/>
      </c>
      <c r="AO73" s="5">
        <f t="shared" si="30"/>
      </c>
      <c r="AP73" s="5">
        <f t="shared" si="31"/>
      </c>
      <c r="AQ73" s="5">
        <f t="shared" si="32"/>
      </c>
      <c r="AR73" s="5">
        <f t="shared" si="33"/>
      </c>
      <c r="AS73" s="5">
        <f t="shared" si="34"/>
      </c>
      <c r="AT73" s="5">
        <f t="shared" si="35"/>
      </c>
      <c r="AU73" s="5">
        <f t="shared" si="36"/>
      </c>
      <c r="AV73" s="5">
        <f t="shared" si="37"/>
      </c>
      <c r="AW73" s="5">
        <f t="shared" si="38"/>
      </c>
      <c r="AX73" s="5">
        <f t="shared" si="39"/>
      </c>
      <c r="AY73" s="5">
        <f t="shared" si="40"/>
      </c>
      <c r="AZ73" s="5">
        <f t="shared" si="41"/>
      </c>
      <c r="BA73" s="5">
        <f t="shared" si="42"/>
      </c>
      <c r="BB73" s="6">
        <f t="shared" si="43"/>
      </c>
    </row>
    <row r="74" spans="1:54" ht="13.5" hidden="1">
      <c r="A74" s="43"/>
      <c r="B74" s="43">
        <v>1</v>
      </c>
      <c r="C74" s="14" t="s">
        <v>193</v>
      </c>
      <c r="D74" s="15"/>
      <c r="E74" s="16"/>
      <c r="F74" s="5"/>
      <c r="G74" s="16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16"/>
      <c r="Y74" s="16"/>
      <c r="Z74" s="16"/>
      <c r="AA74" s="17"/>
      <c r="AB74" s="3">
        <f t="shared" si="44"/>
        <v>0</v>
      </c>
      <c r="AD74" s="14" t="s">
        <v>193</v>
      </c>
      <c r="AE74" s="9">
        <f t="shared" si="20"/>
      </c>
      <c r="AF74" s="5">
        <f t="shared" si="21"/>
      </c>
      <c r="AG74" s="5">
        <f t="shared" si="22"/>
      </c>
      <c r="AH74" s="5">
        <f t="shared" si="23"/>
      </c>
      <c r="AI74" s="5">
        <f t="shared" si="24"/>
      </c>
      <c r="AJ74" s="5">
        <f t="shared" si="25"/>
      </c>
      <c r="AK74" s="5">
        <f t="shared" si="26"/>
      </c>
      <c r="AL74" s="5">
        <f t="shared" si="27"/>
      </c>
      <c r="AM74" s="5">
        <f t="shared" si="28"/>
      </c>
      <c r="AN74" s="5">
        <f t="shared" si="29"/>
      </c>
      <c r="AO74" s="5">
        <f t="shared" si="30"/>
      </c>
      <c r="AP74" s="5">
        <f t="shared" si="31"/>
      </c>
      <c r="AQ74" s="5">
        <f t="shared" si="32"/>
      </c>
      <c r="AR74" s="5">
        <f t="shared" si="33"/>
      </c>
      <c r="AS74" s="5">
        <f t="shared" si="34"/>
      </c>
      <c r="AT74" s="5">
        <f t="shared" si="35"/>
      </c>
      <c r="AU74" s="5">
        <f t="shared" si="36"/>
      </c>
      <c r="AV74" s="5">
        <f t="shared" si="37"/>
      </c>
      <c r="AW74" s="5">
        <f t="shared" si="38"/>
      </c>
      <c r="AX74" s="5">
        <f t="shared" si="39"/>
      </c>
      <c r="AY74" s="5">
        <f t="shared" si="40"/>
      </c>
      <c r="AZ74" s="5">
        <f t="shared" si="41"/>
      </c>
      <c r="BA74" s="5">
        <f t="shared" si="42"/>
      </c>
      <c r="BB74" s="6">
        <f t="shared" si="43"/>
      </c>
    </row>
    <row r="75" spans="1:54" ht="13.5" hidden="1">
      <c r="A75" s="43"/>
      <c r="B75" s="43">
        <v>1</v>
      </c>
      <c r="C75" s="14" t="s">
        <v>194</v>
      </c>
      <c r="D75" s="15"/>
      <c r="E75" s="16"/>
      <c r="F75" s="5"/>
      <c r="G75" s="16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16"/>
      <c r="Y75" s="16"/>
      <c r="Z75" s="16"/>
      <c r="AA75" s="17"/>
      <c r="AB75" s="3">
        <f t="shared" si="44"/>
        <v>0</v>
      </c>
      <c r="AD75" s="14" t="s">
        <v>194</v>
      </c>
      <c r="AE75" s="9">
        <f t="shared" si="20"/>
      </c>
      <c r="AF75" s="5">
        <f t="shared" si="21"/>
      </c>
      <c r="AG75" s="5">
        <f t="shared" si="22"/>
      </c>
      <c r="AH75" s="5">
        <f t="shared" si="23"/>
      </c>
      <c r="AI75" s="5">
        <f t="shared" si="24"/>
      </c>
      <c r="AJ75" s="5">
        <f t="shared" si="25"/>
      </c>
      <c r="AK75" s="5">
        <f t="shared" si="26"/>
      </c>
      <c r="AL75" s="5">
        <f t="shared" si="27"/>
      </c>
      <c r="AM75" s="5">
        <f t="shared" si="28"/>
      </c>
      <c r="AN75" s="5">
        <f t="shared" si="29"/>
      </c>
      <c r="AO75" s="5">
        <f t="shared" si="30"/>
      </c>
      <c r="AP75" s="5">
        <f t="shared" si="31"/>
      </c>
      <c r="AQ75" s="5">
        <f t="shared" si="32"/>
      </c>
      <c r="AR75" s="5">
        <f t="shared" si="33"/>
      </c>
      <c r="AS75" s="5">
        <f t="shared" si="34"/>
      </c>
      <c r="AT75" s="5">
        <f t="shared" si="35"/>
      </c>
      <c r="AU75" s="5">
        <f t="shared" si="36"/>
      </c>
      <c r="AV75" s="5">
        <f t="shared" si="37"/>
      </c>
      <c r="AW75" s="5">
        <f t="shared" si="38"/>
      </c>
      <c r="AX75" s="5">
        <f t="shared" si="39"/>
      </c>
      <c r="AY75" s="5">
        <f t="shared" si="40"/>
      </c>
      <c r="AZ75" s="5">
        <f t="shared" si="41"/>
      </c>
      <c r="BA75" s="5">
        <f t="shared" si="42"/>
      </c>
      <c r="BB75" s="6">
        <f t="shared" si="43"/>
      </c>
    </row>
    <row r="76" spans="1:54" ht="13.5" hidden="1">
      <c r="A76" s="43"/>
      <c r="B76" s="43">
        <v>1</v>
      </c>
      <c r="C76" s="14" t="s">
        <v>195</v>
      </c>
      <c r="D76" s="15"/>
      <c r="E76" s="16"/>
      <c r="F76" s="5"/>
      <c r="G76" s="16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16"/>
      <c r="Y76" s="16"/>
      <c r="Z76" s="16"/>
      <c r="AA76" s="17"/>
      <c r="AB76" s="3">
        <f t="shared" si="44"/>
        <v>0</v>
      </c>
      <c r="AD76" s="14" t="s">
        <v>195</v>
      </c>
      <c r="AE76" s="15">
        <f t="shared" si="20"/>
      </c>
      <c r="AF76" s="16">
        <f t="shared" si="21"/>
      </c>
      <c r="AG76" s="16">
        <f t="shared" si="22"/>
      </c>
      <c r="AH76" s="16">
        <f t="shared" si="23"/>
      </c>
      <c r="AI76" s="16">
        <f t="shared" si="24"/>
      </c>
      <c r="AJ76" s="16">
        <f t="shared" si="25"/>
      </c>
      <c r="AK76" s="16">
        <f t="shared" si="26"/>
      </c>
      <c r="AL76" s="16">
        <f t="shared" si="27"/>
      </c>
      <c r="AM76" s="16">
        <f t="shared" si="28"/>
      </c>
      <c r="AN76" s="16">
        <f t="shared" si="29"/>
      </c>
      <c r="AO76" s="16">
        <f t="shared" si="30"/>
      </c>
      <c r="AP76" s="16">
        <f t="shared" si="31"/>
      </c>
      <c r="AQ76" s="16">
        <f t="shared" si="32"/>
      </c>
      <c r="AR76" s="16">
        <f t="shared" si="33"/>
      </c>
      <c r="AS76" s="16">
        <f t="shared" si="34"/>
      </c>
      <c r="AT76" s="16">
        <f t="shared" si="35"/>
      </c>
      <c r="AU76" s="16">
        <f t="shared" si="36"/>
      </c>
      <c r="AV76" s="16">
        <f t="shared" si="37"/>
      </c>
      <c r="AW76" s="16">
        <f t="shared" si="38"/>
      </c>
      <c r="AX76" s="16">
        <f t="shared" si="39"/>
      </c>
      <c r="AY76" s="16">
        <f t="shared" si="40"/>
      </c>
      <c r="AZ76" s="16">
        <f t="shared" si="41"/>
      </c>
      <c r="BA76" s="16">
        <f t="shared" si="42"/>
      </c>
      <c r="BB76" s="17">
        <f t="shared" si="43"/>
      </c>
    </row>
    <row r="77" spans="1:54" ht="13.5" hidden="1">
      <c r="A77" s="43"/>
      <c r="B77" s="43">
        <v>1</v>
      </c>
      <c r="C77" s="14" t="s">
        <v>196</v>
      </c>
      <c r="D77" s="45"/>
      <c r="E77" s="16"/>
      <c r="F77" s="5"/>
      <c r="G77" s="46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16"/>
      <c r="Y77" s="46"/>
      <c r="Z77" s="46"/>
      <c r="AA77" s="47"/>
      <c r="AB77" s="48">
        <f t="shared" si="44"/>
        <v>0</v>
      </c>
      <c r="AC77" s="53"/>
      <c r="AD77" s="14" t="s">
        <v>196</v>
      </c>
      <c r="AE77" s="15">
        <f t="shared" si="20"/>
      </c>
      <c r="AF77" s="16">
        <f t="shared" si="21"/>
      </c>
      <c r="AG77" s="16">
        <f t="shared" si="22"/>
      </c>
      <c r="AH77" s="16">
        <f t="shared" si="23"/>
      </c>
      <c r="AI77" s="16">
        <f t="shared" si="24"/>
      </c>
      <c r="AJ77" s="16">
        <f t="shared" si="25"/>
      </c>
      <c r="AK77" s="16">
        <f t="shared" si="26"/>
      </c>
      <c r="AL77" s="16">
        <f t="shared" si="27"/>
      </c>
      <c r="AM77" s="16">
        <f t="shared" si="28"/>
      </c>
      <c r="AN77" s="16">
        <f t="shared" si="29"/>
      </c>
      <c r="AO77" s="16">
        <f t="shared" si="30"/>
      </c>
      <c r="AP77" s="16">
        <f t="shared" si="31"/>
      </c>
      <c r="AQ77" s="16">
        <f t="shared" si="32"/>
      </c>
      <c r="AR77" s="16">
        <f t="shared" si="33"/>
      </c>
      <c r="AS77" s="16">
        <f t="shared" si="34"/>
      </c>
      <c r="AT77" s="16">
        <f t="shared" si="35"/>
      </c>
      <c r="AU77" s="16">
        <f t="shared" si="36"/>
      </c>
      <c r="AV77" s="16">
        <f t="shared" si="37"/>
      </c>
      <c r="AW77" s="16">
        <f t="shared" si="38"/>
      </c>
      <c r="AX77" s="16">
        <f t="shared" si="39"/>
      </c>
      <c r="AY77" s="16">
        <f t="shared" si="40"/>
      </c>
      <c r="AZ77" s="16">
        <f t="shared" si="41"/>
      </c>
      <c r="BA77" s="16">
        <f t="shared" si="42"/>
      </c>
      <c r="BB77" s="17">
        <f t="shared" si="43"/>
      </c>
    </row>
    <row r="78" spans="1:54" ht="13.5" hidden="1">
      <c r="A78" s="43"/>
      <c r="B78" s="43">
        <v>1</v>
      </c>
      <c r="C78" s="14" t="s">
        <v>197</v>
      </c>
      <c r="D78" s="45"/>
      <c r="E78" s="16"/>
      <c r="F78" s="5"/>
      <c r="G78" s="46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16"/>
      <c r="Y78" s="46"/>
      <c r="Z78" s="46"/>
      <c r="AA78" s="47"/>
      <c r="AB78" s="48">
        <f t="shared" si="44"/>
        <v>0</v>
      </c>
      <c r="AC78" s="53"/>
      <c r="AD78" s="14" t="s">
        <v>197</v>
      </c>
      <c r="AE78" s="15">
        <f t="shared" si="20"/>
      </c>
      <c r="AF78" s="16">
        <f t="shared" si="21"/>
      </c>
      <c r="AG78" s="16">
        <f t="shared" si="22"/>
      </c>
      <c r="AH78" s="16">
        <f t="shared" si="23"/>
      </c>
      <c r="AI78" s="16">
        <f t="shared" si="24"/>
      </c>
      <c r="AJ78" s="16">
        <f t="shared" si="25"/>
      </c>
      <c r="AK78" s="16">
        <f t="shared" si="26"/>
      </c>
      <c r="AL78" s="16">
        <f t="shared" si="27"/>
      </c>
      <c r="AM78" s="16">
        <f t="shared" si="28"/>
      </c>
      <c r="AN78" s="16">
        <f t="shared" si="29"/>
      </c>
      <c r="AO78" s="16">
        <f t="shared" si="30"/>
      </c>
      <c r="AP78" s="16">
        <f t="shared" si="31"/>
      </c>
      <c r="AQ78" s="16">
        <f t="shared" si="32"/>
      </c>
      <c r="AR78" s="16">
        <f t="shared" si="33"/>
      </c>
      <c r="AS78" s="16">
        <f t="shared" si="34"/>
      </c>
      <c r="AT78" s="16">
        <f t="shared" si="35"/>
      </c>
      <c r="AU78" s="16">
        <f t="shared" si="36"/>
      </c>
      <c r="AV78" s="16">
        <f t="shared" si="37"/>
      </c>
      <c r="AW78" s="16">
        <f t="shared" si="38"/>
      </c>
      <c r="AX78" s="16">
        <f t="shared" si="39"/>
      </c>
      <c r="AY78" s="16">
        <f t="shared" si="40"/>
      </c>
      <c r="AZ78" s="16">
        <f t="shared" si="41"/>
      </c>
      <c r="BA78" s="16">
        <f t="shared" si="42"/>
      </c>
      <c r="BB78" s="17">
        <f t="shared" si="43"/>
      </c>
    </row>
    <row r="79" spans="1:54" ht="13.5" hidden="1">
      <c r="A79" s="43"/>
      <c r="B79" s="43">
        <v>1</v>
      </c>
      <c r="C79" s="14" t="s">
        <v>198</v>
      </c>
      <c r="D79" s="45"/>
      <c r="E79" s="16"/>
      <c r="F79" s="5"/>
      <c r="G79" s="46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16"/>
      <c r="Y79" s="46"/>
      <c r="Z79" s="46"/>
      <c r="AA79" s="47"/>
      <c r="AB79" s="48">
        <f t="shared" si="44"/>
        <v>0</v>
      </c>
      <c r="AC79" s="53"/>
      <c r="AD79" s="14" t="s">
        <v>198</v>
      </c>
      <c r="AE79" s="15">
        <f t="shared" si="20"/>
      </c>
      <c r="AF79" s="16">
        <f t="shared" si="21"/>
      </c>
      <c r="AG79" s="16">
        <f t="shared" si="22"/>
      </c>
      <c r="AH79" s="16">
        <f t="shared" si="23"/>
      </c>
      <c r="AI79" s="16">
        <f t="shared" si="24"/>
      </c>
      <c r="AJ79" s="16">
        <f t="shared" si="25"/>
      </c>
      <c r="AK79" s="16">
        <f t="shared" si="26"/>
      </c>
      <c r="AL79" s="16">
        <f t="shared" si="27"/>
      </c>
      <c r="AM79" s="16">
        <f t="shared" si="28"/>
      </c>
      <c r="AN79" s="16">
        <f t="shared" si="29"/>
      </c>
      <c r="AO79" s="16">
        <f t="shared" si="30"/>
      </c>
      <c r="AP79" s="16">
        <f t="shared" si="31"/>
      </c>
      <c r="AQ79" s="16">
        <f t="shared" si="32"/>
      </c>
      <c r="AR79" s="16">
        <f t="shared" si="33"/>
      </c>
      <c r="AS79" s="16">
        <f t="shared" si="34"/>
      </c>
      <c r="AT79" s="16">
        <f t="shared" si="35"/>
      </c>
      <c r="AU79" s="16">
        <f t="shared" si="36"/>
      </c>
      <c r="AV79" s="16">
        <f t="shared" si="37"/>
      </c>
      <c r="AW79" s="16">
        <f t="shared" si="38"/>
      </c>
      <c r="AX79" s="16">
        <f t="shared" si="39"/>
      </c>
      <c r="AY79" s="16">
        <f t="shared" si="40"/>
      </c>
      <c r="AZ79" s="16">
        <f t="shared" si="41"/>
      </c>
      <c r="BA79" s="16">
        <f t="shared" si="42"/>
      </c>
      <c r="BB79" s="17">
        <f t="shared" si="43"/>
      </c>
    </row>
    <row r="80" spans="1:54" ht="13.5" hidden="1">
      <c r="A80" s="43"/>
      <c r="B80" s="43">
        <v>1</v>
      </c>
      <c r="C80" s="14" t="s">
        <v>199</v>
      </c>
      <c r="D80" s="45"/>
      <c r="E80" s="46"/>
      <c r="F80" s="5"/>
      <c r="G80" s="46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16"/>
      <c r="Y80" s="46"/>
      <c r="Z80" s="46"/>
      <c r="AA80" s="47"/>
      <c r="AB80" s="48">
        <f t="shared" si="44"/>
        <v>0</v>
      </c>
      <c r="AC80" s="53"/>
      <c r="AD80" s="14" t="s">
        <v>199</v>
      </c>
      <c r="AE80" s="15">
        <f aca="true" t="shared" si="45" ref="AE80:AE143">IF(D80=0,"",RANK(D80,$D80:$AA80))</f>
      </c>
      <c r="AF80" s="16">
        <f aca="true" t="shared" si="46" ref="AF80:AF143">IF(E80=0,"",RANK(E80,$D80:$AA80))</f>
      </c>
      <c r="AG80" s="16">
        <f aca="true" t="shared" si="47" ref="AG80:AG143">IF(F80=0,"",RANK(F80,$D80:$AA80))</f>
      </c>
      <c r="AH80" s="16">
        <f aca="true" t="shared" si="48" ref="AH80:AH143">IF(G80=0,"",RANK(G80,$D80:$AA80))</f>
      </c>
      <c r="AI80" s="16">
        <f aca="true" t="shared" si="49" ref="AI80:AI143">IF(H80=0,"",RANK(H80,$D80:$AA80))</f>
      </c>
      <c r="AJ80" s="16">
        <f aca="true" t="shared" si="50" ref="AJ80:AJ143">IF(I80=0,"",RANK(I80,$D80:$AA80))</f>
      </c>
      <c r="AK80" s="16">
        <f aca="true" t="shared" si="51" ref="AK80:AK143">IF(J80=0,"",RANK(J80,$D80:$AA80))</f>
      </c>
      <c r="AL80" s="16">
        <f aca="true" t="shared" si="52" ref="AL80:AL143">IF(K80=0,"",RANK(K80,$D80:$AA80))</f>
      </c>
      <c r="AM80" s="16">
        <f aca="true" t="shared" si="53" ref="AM80:AM143">IF(L80=0,"",RANK(L80,$D80:$AA80))</f>
      </c>
      <c r="AN80" s="16">
        <f aca="true" t="shared" si="54" ref="AN80:AN143">IF(M80=0,"",RANK(M80,$D80:$AA80))</f>
      </c>
      <c r="AO80" s="16">
        <f aca="true" t="shared" si="55" ref="AO80:AO143">IF(N80=0,"",RANK(N80,$D80:$AA80))</f>
      </c>
      <c r="AP80" s="16">
        <f aca="true" t="shared" si="56" ref="AP80:AP143">IF(O80=0,"",RANK(O80,$D80:$AA80))</f>
      </c>
      <c r="AQ80" s="16">
        <f aca="true" t="shared" si="57" ref="AQ80:AQ143">IF(P80=0,"",RANK(P80,$D80:$AA80))</f>
      </c>
      <c r="AR80" s="16">
        <f aca="true" t="shared" si="58" ref="AR80:AR143">IF(Q80=0,"",RANK(Q80,$D80:$AA80))</f>
      </c>
      <c r="AS80" s="16">
        <f aca="true" t="shared" si="59" ref="AS80:AS143">IF(R80=0,"",RANK(R80,$D80:$AA80))</f>
      </c>
      <c r="AT80" s="16">
        <f aca="true" t="shared" si="60" ref="AT80:AT143">IF(S80=0,"",RANK(S80,$D80:$AA80))</f>
      </c>
      <c r="AU80" s="16">
        <f aca="true" t="shared" si="61" ref="AU80:AU143">IF(T80=0,"",RANK(T80,$D80:$AA80))</f>
      </c>
      <c r="AV80" s="16">
        <f aca="true" t="shared" si="62" ref="AV80:AV143">IF(U80=0,"",RANK(U80,$D80:$AA80))</f>
      </c>
      <c r="AW80" s="16">
        <f aca="true" t="shared" si="63" ref="AW80:AW143">IF(V80=0,"",RANK(V80,$D80:$AA80))</f>
      </c>
      <c r="AX80" s="16">
        <f aca="true" t="shared" si="64" ref="AX80:AX143">IF(W80=0,"",RANK(W80,$D80:$AA80))</f>
      </c>
      <c r="AY80" s="16">
        <f aca="true" t="shared" si="65" ref="AY80:AY143">IF(X80=0,"",RANK(X80,$D80:$AA80))</f>
      </c>
      <c r="AZ80" s="16">
        <f aca="true" t="shared" si="66" ref="AZ80:AZ143">IF(Y80=0,"",RANK(Y80,$D80:$AA80))</f>
      </c>
      <c r="BA80" s="16">
        <f aca="true" t="shared" si="67" ref="BA80:BA143">IF(Z80=0,"",RANK(Z80,$D80:$AA80))</f>
      </c>
      <c r="BB80" s="17">
        <f aca="true" t="shared" si="68" ref="BB80:BB143">IF(AA80=0,"",RANK(AA80,$D80:$AA80))</f>
      </c>
    </row>
    <row r="81" spans="1:54" ht="13.5" hidden="1">
      <c r="A81" s="43"/>
      <c r="B81" s="43">
        <v>1</v>
      </c>
      <c r="C81" s="14" t="s">
        <v>200</v>
      </c>
      <c r="D81" s="45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7"/>
      <c r="AB81" s="48">
        <f t="shared" si="44"/>
        <v>0</v>
      </c>
      <c r="AC81" s="53"/>
      <c r="AD81" s="14" t="s">
        <v>200</v>
      </c>
      <c r="AE81" s="15">
        <f t="shared" si="45"/>
      </c>
      <c r="AF81" s="16">
        <f t="shared" si="46"/>
      </c>
      <c r="AG81" s="16">
        <f t="shared" si="47"/>
      </c>
      <c r="AH81" s="16">
        <f t="shared" si="48"/>
      </c>
      <c r="AI81" s="16">
        <f t="shared" si="49"/>
      </c>
      <c r="AJ81" s="16">
        <f t="shared" si="50"/>
      </c>
      <c r="AK81" s="16">
        <f t="shared" si="51"/>
      </c>
      <c r="AL81" s="16">
        <f t="shared" si="52"/>
      </c>
      <c r="AM81" s="16">
        <f t="shared" si="53"/>
      </c>
      <c r="AN81" s="16">
        <f t="shared" si="54"/>
      </c>
      <c r="AO81" s="16">
        <f t="shared" si="55"/>
      </c>
      <c r="AP81" s="16">
        <f t="shared" si="56"/>
      </c>
      <c r="AQ81" s="16">
        <f t="shared" si="57"/>
      </c>
      <c r="AR81" s="16">
        <f t="shared" si="58"/>
      </c>
      <c r="AS81" s="16">
        <f t="shared" si="59"/>
      </c>
      <c r="AT81" s="16">
        <f t="shared" si="60"/>
      </c>
      <c r="AU81" s="16">
        <f t="shared" si="61"/>
      </c>
      <c r="AV81" s="16">
        <f t="shared" si="62"/>
      </c>
      <c r="AW81" s="16">
        <f t="shared" si="63"/>
      </c>
      <c r="AX81" s="16">
        <f t="shared" si="64"/>
      </c>
      <c r="AY81" s="16">
        <f t="shared" si="65"/>
      </c>
      <c r="AZ81" s="16">
        <f t="shared" si="66"/>
      </c>
      <c r="BA81" s="16">
        <f t="shared" si="67"/>
      </c>
      <c r="BB81" s="17">
        <f t="shared" si="68"/>
      </c>
    </row>
    <row r="82" spans="1:54" ht="14.25" hidden="1" thickBot="1">
      <c r="A82" s="43"/>
      <c r="B82" s="43">
        <v>1</v>
      </c>
      <c r="C82" s="160" t="s">
        <v>201</v>
      </c>
      <c r="D82" s="15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7"/>
      <c r="AB82" s="3">
        <f t="shared" si="44"/>
        <v>0</v>
      </c>
      <c r="AD82" s="160" t="s">
        <v>201</v>
      </c>
      <c r="AE82" s="10">
        <f t="shared" si="45"/>
      </c>
      <c r="AF82" s="7">
        <f t="shared" si="46"/>
      </c>
      <c r="AG82" s="7">
        <f t="shared" si="47"/>
      </c>
      <c r="AH82" s="7">
        <f t="shared" si="48"/>
      </c>
      <c r="AI82" s="7">
        <f t="shared" si="49"/>
      </c>
      <c r="AJ82" s="7">
        <f t="shared" si="50"/>
      </c>
      <c r="AK82" s="7">
        <f t="shared" si="51"/>
      </c>
      <c r="AL82" s="7">
        <f t="shared" si="52"/>
      </c>
      <c r="AM82" s="7">
        <f t="shared" si="53"/>
      </c>
      <c r="AN82" s="7">
        <f t="shared" si="54"/>
      </c>
      <c r="AO82" s="7">
        <f t="shared" si="55"/>
      </c>
      <c r="AP82" s="7">
        <f t="shared" si="56"/>
      </c>
      <c r="AQ82" s="7">
        <f t="shared" si="57"/>
      </c>
      <c r="AR82" s="7">
        <f t="shared" si="58"/>
      </c>
      <c r="AS82" s="7">
        <f t="shared" si="59"/>
      </c>
      <c r="AT82" s="7">
        <f t="shared" si="60"/>
      </c>
      <c r="AU82" s="7">
        <f t="shared" si="61"/>
      </c>
      <c r="AV82" s="7">
        <f t="shared" si="62"/>
      </c>
      <c r="AW82" s="7">
        <f t="shared" si="63"/>
      </c>
      <c r="AX82" s="7">
        <f t="shared" si="64"/>
      </c>
      <c r="AY82" s="7">
        <f t="shared" si="65"/>
      </c>
      <c r="AZ82" s="7">
        <f t="shared" si="66"/>
      </c>
      <c r="BA82" s="7">
        <f t="shared" si="67"/>
      </c>
      <c r="BB82" s="8">
        <f t="shared" si="68"/>
      </c>
    </row>
    <row r="83" spans="1:54" ht="14.25" thickTop="1">
      <c r="A83" s="43" t="s">
        <v>202</v>
      </c>
      <c r="B83" s="43">
        <v>1</v>
      </c>
      <c r="C83" s="19" t="s">
        <v>0</v>
      </c>
      <c r="D83" s="60"/>
      <c r="E83" s="61"/>
      <c r="F83" s="61"/>
      <c r="G83" s="62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2"/>
      <c r="Z83" s="62"/>
      <c r="AA83" s="63"/>
      <c r="AB83" s="48">
        <f t="shared" si="44"/>
        <v>0</v>
      </c>
      <c r="AC83" s="53"/>
      <c r="AD83" s="19" t="s">
        <v>0</v>
      </c>
      <c r="AE83" s="65">
        <f t="shared" si="45"/>
      </c>
      <c r="AF83" s="61">
        <f t="shared" si="46"/>
      </c>
      <c r="AG83" s="61">
        <f t="shared" si="47"/>
      </c>
      <c r="AH83" s="61">
        <f t="shared" si="48"/>
      </c>
      <c r="AI83" s="61">
        <f t="shared" si="49"/>
      </c>
      <c r="AJ83" s="61">
        <f t="shared" si="50"/>
      </c>
      <c r="AK83" s="61">
        <f t="shared" si="51"/>
      </c>
      <c r="AL83" s="61">
        <f t="shared" si="52"/>
      </c>
      <c r="AM83" s="61">
        <f t="shared" si="53"/>
      </c>
      <c r="AN83" s="61">
        <f t="shared" si="54"/>
      </c>
      <c r="AO83" s="61">
        <f t="shared" si="55"/>
      </c>
      <c r="AP83" s="61">
        <f t="shared" si="56"/>
      </c>
      <c r="AQ83" s="61">
        <f t="shared" si="57"/>
      </c>
      <c r="AR83" s="61">
        <f t="shared" si="58"/>
      </c>
      <c r="AS83" s="61">
        <f t="shared" si="59"/>
      </c>
      <c r="AT83" s="61">
        <f t="shared" si="60"/>
      </c>
      <c r="AU83" s="61">
        <f t="shared" si="61"/>
      </c>
      <c r="AV83" s="61">
        <f t="shared" si="62"/>
      </c>
      <c r="AW83" s="61">
        <f t="shared" si="63"/>
      </c>
      <c r="AX83" s="61">
        <f t="shared" si="64"/>
      </c>
      <c r="AY83" s="61">
        <f t="shared" si="65"/>
      </c>
      <c r="AZ83" s="61">
        <f t="shared" si="66"/>
      </c>
      <c r="BA83" s="61">
        <f t="shared" si="67"/>
      </c>
      <c r="BB83" s="66">
        <f t="shared" si="68"/>
      </c>
    </row>
    <row r="84" spans="1:54" ht="13.5">
      <c r="A84" s="43"/>
      <c r="B84" s="43">
        <v>1</v>
      </c>
      <c r="C84" s="12" t="s">
        <v>1</v>
      </c>
      <c r="D84" s="45"/>
      <c r="E84" s="16"/>
      <c r="F84" s="5"/>
      <c r="G84" s="46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16"/>
      <c r="Y84" s="46"/>
      <c r="Z84" s="46"/>
      <c r="AA84" s="47"/>
      <c r="AB84" s="48">
        <f t="shared" si="44"/>
        <v>0</v>
      </c>
      <c r="AC84" s="53"/>
      <c r="AD84" s="12" t="s">
        <v>1</v>
      </c>
      <c r="AE84" s="15">
        <f t="shared" si="45"/>
      </c>
      <c r="AF84" s="16">
        <f t="shared" si="46"/>
      </c>
      <c r="AG84" s="16">
        <f t="shared" si="47"/>
      </c>
      <c r="AH84" s="16">
        <f t="shared" si="48"/>
      </c>
      <c r="AI84" s="16">
        <f t="shared" si="49"/>
      </c>
      <c r="AJ84" s="16">
        <f t="shared" si="50"/>
      </c>
      <c r="AK84" s="16">
        <f t="shared" si="51"/>
      </c>
      <c r="AL84" s="16">
        <f t="shared" si="52"/>
      </c>
      <c r="AM84" s="16">
        <f t="shared" si="53"/>
      </c>
      <c r="AN84" s="16">
        <f t="shared" si="54"/>
      </c>
      <c r="AO84" s="16">
        <f t="shared" si="55"/>
      </c>
      <c r="AP84" s="16">
        <f t="shared" si="56"/>
      </c>
      <c r="AQ84" s="16">
        <f t="shared" si="57"/>
      </c>
      <c r="AR84" s="16">
        <f t="shared" si="58"/>
      </c>
      <c r="AS84" s="16">
        <f t="shared" si="59"/>
      </c>
      <c r="AT84" s="16">
        <f t="shared" si="60"/>
      </c>
      <c r="AU84" s="16">
        <f t="shared" si="61"/>
      </c>
      <c r="AV84" s="16">
        <f t="shared" si="62"/>
      </c>
      <c r="AW84" s="16">
        <f t="shared" si="63"/>
      </c>
      <c r="AX84" s="16">
        <f t="shared" si="64"/>
      </c>
      <c r="AY84" s="16">
        <f t="shared" si="65"/>
      </c>
      <c r="AZ84" s="16">
        <f t="shared" si="66"/>
      </c>
      <c r="BA84" s="16">
        <f t="shared" si="67"/>
      </c>
      <c r="BB84" s="17">
        <f t="shared" si="68"/>
      </c>
    </row>
    <row r="85" spans="1:54" ht="13.5">
      <c r="A85" s="43"/>
      <c r="B85" s="43">
        <v>1</v>
      </c>
      <c r="C85" s="12" t="s">
        <v>2</v>
      </c>
      <c r="D85" s="45"/>
      <c r="E85" s="16"/>
      <c r="F85" s="5"/>
      <c r="G85" s="46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16"/>
      <c r="Y85" s="46"/>
      <c r="Z85" s="46"/>
      <c r="AA85" s="47"/>
      <c r="AB85" s="48">
        <f t="shared" si="44"/>
        <v>0</v>
      </c>
      <c r="AC85" s="53"/>
      <c r="AD85" s="12" t="s">
        <v>2</v>
      </c>
      <c r="AE85" s="15">
        <f t="shared" si="45"/>
      </c>
      <c r="AF85" s="16">
        <f t="shared" si="46"/>
      </c>
      <c r="AG85" s="16">
        <f t="shared" si="47"/>
      </c>
      <c r="AH85" s="16">
        <f t="shared" si="48"/>
      </c>
      <c r="AI85" s="16">
        <f t="shared" si="49"/>
      </c>
      <c r="AJ85" s="16">
        <f t="shared" si="50"/>
      </c>
      <c r="AK85" s="16">
        <f t="shared" si="51"/>
      </c>
      <c r="AL85" s="16">
        <f t="shared" si="52"/>
      </c>
      <c r="AM85" s="16">
        <f t="shared" si="53"/>
      </c>
      <c r="AN85" s="16">
        <f t="shared" si="54"/>
      </c>
      <c r="AO85" s="16">
        <f t="shared" si="55"/>
      </c>
      <c r="AP85" s="16">
        <f t="shared" si="56"/>
      </c>
      <c r="AQ85" s="16">
        <f t="shared" si="57"/>
      </c>
      <c r="AR85" s="16">
        <f t="shared" si="58"/>
      </c>
      <c r="AS85" s="16">
        <f t="shared" si="59"/>
      </c>
      <c r="AT85" s="16">
        <f t="shared" si="60"/>
      </c>
      <c r="AU85" s="16">
        <f t="shared" si="61"/>
      </c>
      <c r="AV85" s="16">
        <f t="shared" si="62"/>
      </c>
      <c r="AW85" s="16">
        <f t="shared" si="63"/>
      </c>
      <c r="AX85" s="16">
        <f t="shared" si="64"/>
      </c>
      <c r="AY85" s="16">
        <f t="shared" si="65"/>
      </c>
      <c r="AZ85" s="16">
        <f t="shared" si="66"/>
      </c>
      <c r="BA85" s="16">
        <f t="shared" si="67"/>
      </c>
      <c r="BB85" s="17">
        <f t="shared" si="68"/>
      </c>
    </row>
    <row r="86" spans="1:54" ht="13.5">
      <c r="A86" s="43"/>
      <c r="B86" s="43">
        <v>1</v>
      </c>
      <c r="C86" s="12" t="s">
        <v>3</v>
      </c>
      <c r="D86" s="45"/>
      <c r="E86" s="16"/>
      <c r="F86" s="5"/>
      <c r="G86" s="46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16"/>
      <c r="Y86" s="46"/>
      <c r="Z86" s="46"/>
      <c r="AA86" s="47"/>
      <c r="AB86" s="48">
        <f t="shared" si="44"/>
        <v>0</v>
      </c>
      <c r="AC86" s="53"/>
      <c r="AD86" s="12" t="s">
        <v>3</v>
      </c>
      <c r="AE86" s="15">
        <f t="shared" si="45"/>
      </c>
      <c r="AF86" s="16">
        <f t="shared" si="46"/>
      </c>
      <c r="AG86" s="16">
        <f t="shared" si="47"/>
      </c>
      <c r="AH86" s="16">
        <f t="shared" si="48"/>
      </c>
      <c r="AI86" s="16">
        <f t="shared" si="49"/>
      </c>
      <c r="AJ86" s="16">
        <f t="shared" si="50"/>
      </c>
      <c r="AK86" s="16">
        <f t="shared" si="51"/>
      </c>
      <c r="AL86" s="16">
        <f t="shared" si="52"/>
      </c>
      <c r="AM86" s="16">
        <f t="shared" si="53"/>
      </c>
      <c r="AN86" s="16">
        <f t="shared" si="54"/>
      </c>
      <c r="AO86" s="16">
        <f t="shared" si="55"/>
      </c>
      <c r="AP86" s="16">
        <f t="shared" si="56"/>
      </c>
      <c r="AQ86" s="16">
        <f t="shared" si="57"/>
      </c>
      <c r="AR86" s="16">
        <f t="shared" si="58"/>
      </c>
      <c r="AS86" s="16">
        <f t="shared" si="59"/>
      </c>
      <c r="AT86" s="16">
        <f t="shared" si="60"/>
      </c>
      <c r="AU86" s="16">
        <f t="shared" si="61"/>
      </c>
      <c r="AV86" s="16">
        <f t="shared" si="62"/>
      </c>
      <c r="AW86" s="16">
        <f t="shared" si="63"/>
      </c>
      <c r="AX86" s="16">
        <f t="shared" si="64"/>
      </c>
      <c r="AY86" s="16">
        <f t="shared" si="65"/>
      </c>
      <c r="AZ86" s="16">
        <f t="shared" si="66"/>
      </c>
      <c r="BA86" s="16">
        <f t="shared" si="67"/>
      </c>
      <c r="BB86" s="17">
        <f t="shared" si="68"/>
      </c>
    </row>
    <row r="87" spans="1:54" ht="13.5">
      <c r="A87" s="43"/>
      <c r="B87" s="43">
        <v>1</v>
      </c>
      <c r="C87" s="12" t="s">
        <v>4</v>
      </c>
      <c r="D87" s="45"/>
      <c r="E87" s="16"/>
      <c r="F87" s="5"/>
      <c r="G87" s="46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16"/>
      <c r="Y87" s="46"/>
      <c r="Z87" s="46"/>
      <c r="AA87" s="47"/>
      <c r="AB87" s="48">
        <f t="shared" si="44"/>
        <v>0</v>
      </c>
      <c r="AC87" s="53"/>
      <c r="AD87" s="12" t="s">
        <v>4</v>
      </c>
      <c r="AE87" s="15">
        <f t="shared" si="45"/>
      </c>
      <c r="AF87" s="16">
        <f t="shared" si="46"/>
      </c>
      <c r="AG87" s="16">
        <f t="shared" si="47"/>
      </c>
      <c r="AH87" s="16">
        <f t="shared" si="48"/>
      </c>
      <c r="AI87" s="16">
        <f t="shared" si="49"/>
      </c>
      <c r="AJ87" s="16">
        <f t="shared" si="50"/>
      </c>
      <c r="AK87" s="16">
        <f t="shared" si="51"/>
      </c>
      <c r="AL87" s="16">
        <f t="shared" si="52"/>
      </c>
      <c r="AM87" s="16">
        <f t="shared" si="53"/>
      </c>
      <c r="AN87" s="16">
        <f t="shared" si="54"/>
      </c>
      <c r="AO87" s="16">
        <f t="shared" si="55"/>
      </c>
      <c r="AP87" s="16">
        <f t="shared" si="56"/>
      </c>
      <c r="AQ87" s="16">
        <f t="shared" si="57"/>
      </c>
      <c r="AR87" s="16">
        <f t="shared" si="58"/>
      </c>
      <c r="AS87" s="16">
        <f t="shared" si="59"/>
      </c>
      <c r="AT87" s="16">
        <f t="shared" si="60"/>
      </c>
      <c r="AU87" s="16">
        <f t="shared" si="61"/>
      </c>
      <c r="AV87" s="16">
        <f t="shared" si="62"/>
      </c>
      <c r="AW87" s="16">
        <f t="shared" si="63"/>
      </c>
      <c r="AX87" s="16">
        <f t="shared" si="64"/>
      </c>
      <c r="AY87" s="16">
        <f t="shared" si="65"/>
      </c>
      <c r="AZ87" s="16">
        <f t="shared" si="66"/>
      </c>
      <c r="BA87" s="16">
        <f t="shared" si="67"/>
      </c>
      <c r="BB87" s="17">
        <f t="shared" si="68"/>
      </c>
    </row>
    <row r="88" spans="1:54" ht="13.5">
      <c r="A88" s="43"/>
      <c r="B88" s="43">
        <v>1</v>
      </c>
      <c r="C88" s="14" t="s">
        <v>5</v>
      </c>
      <c r="D88" s="15"/>
      <c r="E88" s="16"/>
      <c r="F88" s="5"/>
      <c r="G88" s="16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16"/>
      <c r="Y88" s="46"/>
      <c r="Z88" s="46"/>
      <c r="AA88" s="47"/>
      <c r="AB88" s="48">
        <f t="shared" si="44"/>
        <v>0</v>
      </c>
      <c r="AC88" s="53"/>
      <c r="AD88" s="14" t="s">
        <v>5</v>
      </c>
      <c r="AE88" s="15">
        <f t="shared" si="45"/>
      </c>
      <c r="AF88" s="16">
        <f t="shared" si="46"/>
      </c>
      <c r="AG88" s="16">
        <f t="shared" si="47"/>
      </c>
      <c r="AH88" s="16">
        <f t="shared" si="48"/>
      </c>
      <c r="AI88" s="16">
        <f t="shared" si="49"/>
      </c>
      <c r="AJ88" s="16">
        <f t="shared" si="50"/>
      </c>
      <c r="AK88" s="16">
        <f t="shared" si="51"/>
      </c>
      <c r="AL88" s="16">
        <f t="shared" si="52"/>
      </c>
      <c r="AM88" s="16">
        <f t="shared" si="53"/>
      </c>
      <c r="AN88" s="16">
        <f t="shared" si="54"/>
      </c>
      <c r="AO88" s="16">
        <f t="shared" si="55"/>
      </c>
      <c r="AP88" s="16">
        <f t="shared" si="56"/>
      </c>
      <c r="AQ88" s="16">
        <f t="shared" si="57"/>
      </c>
      <c r="AR88" s="16">
        <f t="shared" si="58"/>
      </c>
      <c r="AS88" s="16">
        <f t="shared" si="59"/>
      </c>
      <c r="AT88" s="16">
        <f t="shared" si="60"/>
      </c>
      <c r="AU88" s="16">
        <f t="shared" si="61"/>
      </c>
      <c r="AV88" s="16">
        <f t="shared" si="62"/>
      </c>
      <c r="AW88" s="16">
        <f t="shared" si="63"/>
      </c>
      <c r="AX88" s="16">
        <f t="shared" si="64"/>
      </c>
      <c r="AY88" s="16">
        <f t="shared" si="65"/>
      </c>
      <c r="AZ88" s="16">
        <f t="shared" si="66"/>
      </c>
      <c r="BA88" s="16">
        <f t="shared" si="67"/>
      </c>
      <c r="BB88" s="17">
        <f t="shared" si="68"/>
      </c>
    </row>
    <row r="89" spans="1:54" ht="13.5">
      <c r="A89" s="43"/>
      <c r="B89" s="43">
        <v>1</v>
      </c>
      <c r="C89" s="14" t="s">
        <v>28</v>
      </c>
      <c r="D89" s="45"/>
      <c r="E89" s="16"/>
      <c r="F89" s="5"/>
      <c r="G89" s="46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16"/>
      <c r="Y89" s="46"/>
      <c r="Z89" s="46"/>
      <c r="AA89" s="47"/>
      <c r="AB89" s="48">
        <f t="shared" si="44"/>
        <v>0</v>
      </c>
      <c r="AC89" s="53"/>
      <c r="AD89" s="14" t="s">
        <v>28</v>
      </c>
      <c r="AE89" s="15">
        <f t="shared" si="45"/>
      </c>
      <c r="AF89" s="16">
        <f t="shared" si="46"/>
      </c>
      <c r="AG89" s="16">
        <f t="shared" si="47"/>
      </c>
      <c r="AH89" s="16">
        <f t="shared" si="48"/>
      </c>
      <c r="AI89" s="16">
        <f t="shared" si="49"/>
      </c>
      <c r="AJ89" s="16">
        <f t="shared" si="50"/>
      </c>
      <c r="AK89" s="16">
        <f t="shared" si="51"/>
      </c>
      <c r="AL89" s="16">
        <f t="shared" si="52"/>
      </c>
      <c r="AM89" s="16">
        <f t="shared" si="53"/>
      </c>
      <c r="AN89" s="16">
        <f t="shared" si="54"/>
      </c>
      <c r="AO89" s="16">
        <f t="shared" si="55"/>
      </c>
      <c r="AP89" s="16">
        <f t="shared" si="56"/>
      </c>
      <c r="AQ89" s="16">
        <f t="shared" si="57"/>
      </c>
      <c r="AR89" s="16">
        <f t="shared" si="58"/>
      </c>
      <c r="AS89" s="16">
        <f t="shared" si="59"/>
      </c>
      <c r="AT89" s="16">
        <f t="shared" si="60"/>
      </c>
      <c r="AU89" s="16">
        <f t="shared" si="61"/>
      </c>
      <c r="AV89" s="16">
        <f t="shared" si="62"/>
      </c>
      <c r="AW89" s="16">
        <f t="shared" si="63"/>
      </c>
      <c r="AX89" s="16">
        <f t="shared" si="64"/>
      </c>
      <c r="AY89" s="16">
        <f t="shared" si="65"/>
      </c>
      <c r="AZ89" s="16">
        <f t="shared" si="66"/>
      </c>
      <c r="BA89" s="16">
        <f t="shared" si="67"/>
      </c>
      <c r="BB89" s="17">
        <f t="shared" si="68"/>
      </c>
    </row>
    <row r="90" spans="1:54" ht="13.5">
      <c r="A90" s="43"/>
      <c r="B90" s="43">
        <v>1</v>
      </c>
      <c r="C90" s="14" t="s">
        <v>29</v>
      </c>
      <c r="D90" s="45"/>
      <c r="E90" s="16"/>
      <c r="F90" s="5"/>
      <c r="G90" s="46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16"/>
      <c r="Y90" s="46"/>
      <c r="Z90" s="46"/>
      <c r="AA90" s="47"/>
      <c r="AB90" s="48">
        <f t="shared" si="44"/>
        <v>0</v>
      </c>
      <c r="AD90" s="14" t="s">
        <v>29</v>
      </c>
      <c r="AE90" s="9">
        <f t="shared" si="45"/>
      </c>
      <c r="AF90" s="5">
        <f t="shared" si="46"/>
      </c>
      <c r="AG90" s="5">
        <f t="shared" si="47"/>
      </c>
      <c r="AH90" s="5">
        <f t="shared" si="48"/>
      </c>
      <c r="AI90" s="5">
        <f t="shared" si="49"/>
      </c>
      <c r="AJ90" s="5">
        <f t="shared" si="50"/>
      </c>
      <c r="AK90" s="5">
        <f t="shared" si="51"/>
      </c>
      <c r="AL90" s="5">
        <f t="shared" si="52"/>
      </c>
      <c r="AM90" s="5">
        <f t="shared" si="53"/>
      </c>
      <c r="AN90" s="5">
        <f t="shared" si="54"/>
      </c>
      <c r="AO90" s="5">
        <f t="shared" si="55"/>
      </c>
      <c r="AP90" s="5">
        <f t="shared" si="56"/>
      </c>
      <c r="AQ90" s="5">
        <f t="shared" si="57"/>
      </c>
      <c r="AR90" s="5">
        <f t="shared" si="58"/>
      </c>
      <c r="AS90" s="5">
        <f t="shared" si="59"/>
      </c>
      <c r="AT90" s="5">
        <f t="shared" si="60"/>
      </c>
      <c r="AU90" s="5">
        <f t="shared" si="61"/>
      </c>
      <c r="AV90" s="5">
        <f t="shared" si="62"/>
      </c>
      <c r="AW90" s="5">
        <f t="shared" si="63"/>
      </c>
      <c r="AX90" s="5">
        <f t="shared" si="64"/>
      </c>
      <c r="AY90" s="5">
        <f t="shared" si="65"/>
      </c>
      <c r="AZ90" s="5">
        <f t="shared" si="66"/>
      </c>
      <c r="BA90" s="5">
        <f t="shared" si="67"/>
      </c>
      <c r="BB90" s="6">
        <f t="shared" si="68"/>
      </c>
    </row>
    <row r="91" spans="1:54" ht="13.5">
      <c r="A91" s="43"/>
      <c r="B91" s="43">
        <v>1</v>
      </c>
      <c r="C91" s="14" t="s">
        <v>41</v>
      </c>
      <c r="D91" s="45"/>
      <c r="E91" s="16"/>
      <c r="F91" s="5"/>
      <c r="G91" s="46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16"/>
      <c r="Y91" s="46"/>
      <c r="Z91" s="46"/>
      <c r="AA91" s="47"/>
      <c r="AB91" s="48">
        <f t="shared" si="44"/>
        <v>0</v>
      </c>
      <c r="AC91" s="53"/>
      <c r="AD91" s="14" t="s">
        <v>41</v>
      </c>
      <c r="AE91" s="9">
        <f t="shared" si="45"/>
      </c>
      <c r="AF91" s="5">
        <f t="shared" si="46"/>
      </c>
      <c r="AG91" s="5">
        <f t="shared" si="47"/>
      </c>
      <c r="AH91" s="5">
        <f t="shared" si="48"/>
      </c>
      <c r="AI91" s="5">
        <f t="shared" si="49"/>
      </c>
      <c r="AJ91" s="5">
        <f t="shared" si="50"/>
      </c>
      <c r="AK91" s="5">
        <f t="shared" si="51"/>
      </c>
      <c r="AL91" s="5">
        <f t="shared" si="52"/>
      </c>
      <c r="AM91" s="5">
        <f t="shared" si="53"/>
      </c>
      <c r="AN91" s="5">
        <f t="shared" si="54"/>
      </c>
      <c r="AO91" s="5">
        <f t="shared" si="55"/>
      </c>
      <c r="AP91" s="5">
        <f t="shared" si="56"/>
      </c>
      <c r="AQ91" s="5">
        <f t="shared" si="57"/>
      </c>
      <c r="AR91" s="5">
        <f t="shared" si="58"/>
      </c>
      <c r="AS91" s="5">
        <f t="shared" si="59"/>
      </c>
      <c r="AT91" s="5">
        <f t="shared" si="60"/>
      </c>
      <c r="AU91" s="5">
        <f t="shared" si="61"/>
      </c>
      <c r="AV91" s="5">
        <f t="shared" si="62"/>
      </c>
      <c r="AW91" s="5">
        <f t="shared" si="63"/>
      </c>
      <c r="AX91" s="5">
        <f t="shared" si="64"/>
      </c>
      <c r="AY91" s="5">
        <f t="shared" si="65"/>
      </c>
      <c r="AZ91" s="5">
        <f t="shared" si="66"/>
      </c>
      <c r="BA91" s="5">
        <f t="shared" si="67"/>
      </c>
      <c r="BB91" s="6">
        <f t="shared" si="68"/>
      </c>
    </row>
    <row r="92" spans="1:54" ht="13.5">
      <c r="A92" s="43"/>
      <c r="B92" s="43">
        <v>1</v>
      </c>
      <c r="C92" s="14" t="s">
        <v>42</v>
      </c>
      <c r="D92" s="45"/>
      <c r="E92" s="16"/>
      <c r="F92" s="5"/>
      <c r="G92" s="46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16"/>
      <c r="Y92" s="46"/>
      <c r="Z92" s="46"/>
      <c r="AA92" s="47"/>
      <c r="AB92" s="48">
        <f t="shared" si="44"/>
        <v>0</v>
      </c>
      <c r="AC92" s="53"/>
      <c r="AD92" s="14" t="s">
        <v>42</v>
      </c>
      <c r="AE92" s="9">
        <f t="shared" si="45"/>
      </c>
      <c r="AF92" s="5">
        <f t="shared" si="46"/>
      </c>
      <c r="AG92" s="5">
        <f t="shared" si="47"/>
      </c>
      <c r="AH92" s="5">
        <f t="shared" si="48"/>
      </c>
      <c r="AI92" s="5">
        <f t="shared" si="49"/>
      </c>
      <c r="AJ92" s="5">
        <f t="shared" si="50"/>
      </c>
      <c r="AK92" s="5">
        <f t="shared" si="51"/>
      </c>
      <c r="AL92" s="5">
        <f t="shared" si="52"/>
      </c>
      <c r="AM92" s="5">
        <f t="shared" si="53"/>
      </c>
      <c r="AN92" s="5">
        <f t="shared" si="54"/>
      </c>
      <c r="AO92" s="5">
        <f t="shared" si="55"/>
      </c>
      <c r="AP92" s="5">
        <f t="shared" si="56"/>
      </c>
      <c r="AQ92" s="5">
        <f t="shared" si="57"/>
      </c>
      <c r="AR92" s="5">
        <f t="shared" si="58"/>
      </c>
      <c r="AS92" s="5">
        <f t="shared" si="59"/>
      </c>
      <c r="AT92" s="5">
        <f t="shared" si="60"/>
      </c>
      <c r="AU92" s="5">
        <f t="shared" si="61"/>
      </c>
      <c r="AV92" s="5">
        <f t="shared" si="62"/>
      </c>
      <c r="AW92" s="5">
        <f t="shared" si="63"/>
      </c>
      <c r="AX92" s="5">
        <f t="shared" si="64"/>
      </c>
      <c r="AY92" s="5">
        <f t="shared" si="65"/>
      </c>
      <c r="AZ92" s="5">
        <f t="shared" si="66"/>
      </c>
      <c r="BA92" s="5">
        <f t="shared" si="67"/>
      </c>
      <c r="BB92" s="6">
        <f t="shared" si="68"/>
      </c>
    </row>
    <row r="93" spans="1:54" ht="13.5">
      <c r="A93" s="43"/>
      <c r="B93" s="43">
        <v>1</v>
      </c>
      <c r="C93" s="14" t="s">
        <v>43</v>
      </c>
      <c r="D93" s="45"/>
      <c r="E93" s="16"/>
      <c r="F93" s="5"/>
      <c r="G93" s="46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16"/>
      <c r="Y93" s="46"/>
      <c r="Z93" s="46"/>
      <c r="AA93" s="47"/>
      <c r="AB93" s="48">
        <f t="shared" si="44"/>
        <v>0</v>
      </c>
      <c r="AC93" s="53"/>
      <c r="AD93" s="14" t="s">
        <v>43</v>
      </c>
      <c r="AE93" s="9">
        <f t="shared" si="45"/>
      </c>
      <c r="AF93" s="5">
        <f t="shared" si="46"/>
      </c>
      <c r="AG93" s="5">
        <f t="shared" si="47"/>
      </c>
      <c r="AH93" s="5">
        <f t="shared" si="48"/>
      </c>
      <c r="AI93" s="5">
        <f t="shared" si="49"/>
      </c>
      <c r="AJ93" s="5">
        <f t="shared" si="50"/>
      </c>
      <c r="AK93" s="5">
        <f t="shared" si="51"/>
      </c>
      <c r="AL93" s="5">
        <f t="shared" si="52"/>
      </c>
      <c r="AM93" s="5">
        <f t="shared" si="53"/>
      </c>
      <c r="AN93" s="5">
        <f t="shared" si="54"/>
      </c>
      <c r="AO93" s="5">
        <f t="shared" si="55"/>
      </c>
      <c r="AP93" s="5">
        <f t="shared" si="56"/>
      </c>
      <c r="AQ93" s="5">
        <f t="shared" si="57"/>
      </c>
      <c r="AR93" s="5">
        <f t="shared" si="58"/>
      </c>
      <c r="AS93" s="5">
        <f t="shared" si="59"/>
      </c>
      <c r="AT93" s="5">
        <f t="shared" si="60"/>
      </c>
      <c r="AU93" s="5">
        <f t="shared" si="61"/>
      </c>
      <c r="AV93" s="5">
        <f t="shared" si="62"/>
      </c>
      <c r="AW93" s="5">
        <f t="shared" si="63"/>
      </c>
      <c r="AX93" s="5">
        <f t="shared" si="64"/>
      </c>
      <c r="AY93" s="5">
        <f t="shared" si="65"/>
      </c>
      <c r="AZ93" s="5">
        <f t="shared" si="66"/>
      </c>
      <c r="BA93" s="5">
        <f t="shared" si="67"/>
      </c>
      <c r="BB93" s="6">
        <f t="shared" si="68"/>
      </c>
    </row>
    <row r="94" spans="1:54" ht="13.5">
      <c r="A94" s="43"/>
      <c r="B94" s="43">
        <v>1</v>
      </c>
      <c r="C94" s="14" t="s">
        <v>46</v>
      </c>
      <c r="D94" s="45"/>
      <c r="E94" s="16"/>
      <c r="F94" s="5"/>
      <c r="G94" s="46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16"/>
      <c r="Y94" s="46"/>
      <c r="Z94" s="46"/>
      <c r="AA94" s="47"/>
      <c r="AB94" s="48">
        <f t="shared" si="44"/>
        <v>0</v>
      </c>
      <c r="AC94" s="53"/>
      <c r="AD94" s="14" t="s">
        <v>46</v>
      </c>
      <c r="AE94" s="9">
        <f t="shared" si="45"/>
      </c>
      <c r="AF94" s="5">
        <f t="shared" si="46"/>
      </c>
      <c r="AG94" s="5">
        <f t="shared" si="47"/>
      </c>
      <c r="AH94" s="5">
        <f t="shared" si="48"/>
      </c>
      <c r="AI94" s="5">
        <f t="shared" si="49"/>
      </c>
      <c r="AJ94" s="5">
        <f t="shared" si="50"/>
      </c>
      <c r="AK94" s="5">
        <f t="shared" si="51"/>
      </c>
      <c r="AL94" s="5">
        <f t="shared" si="52"/>
      </c>
      <c r="AM94" s="5">
        <f t="shared" si="53"/>
      </c>
      <c r="AN94" s="5">
        <f t="shared" si="54"/>
      </c>
      <c r="AO94" s="5">
        <f t="shared" si="55"/>
      </c>
      <c r="AP94" s="5">
        <f t="shared" si="56"/>
      </c>
      <c r="AQ94" s="5">
        <f t="shared" si="57"/>
      </c>
      <c r="AR94" s="5">
        <f t="shared" si="58"/>
      </c>
      <c r="AS94" s="5">
        <f t="shared" si="59"/>
      </c>
      <c r="AT94" s="5">
        <f t="shared" si="60"/>
      </c>
      <c r="AU94" s="5">
        <f t="shared" si="61"/>
      </c>
      <c r="AV94" s="5">
        <f t="shared" si="62"/>
      </c>
      <c r="AW94" s="5">
        <f t="shared" si="63"/>
      </c>
      <c r="AX94" s="5">
        <f t="shared" si="64"/>
      </c>
      <c r="AY94" s="5">
        <f t="shared" si="65"/>
      </c>
      <c r="AZ94" s="5">
        <f t="shared" si="66"/>
      </c>
      <c r="BA94" s="5">
        <f t="shared" si="67"/>
      </c>
      <c r="BB94" s="6">
        <f t="shared" si="68"/>
      </c>
    </row>
    <row r="95" spans="1:54" ht="13.5">
      <c r="A95" s="43"/>
      <c r="B95" s="43">
        <v>1</v>
      </c>
      <c r="C95" s="14" t="s">
        <v>47</v>
      </c>
      <c r="D95" s="45"/>
      <c r="E95" s="16"/>
      <c r="F95" s="5"/>
      <c r="G95" s="46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16"/>
      <c r="Y95" s="46"/>
      <c r="Z95" s="46"/>
      <c r="AA95" s="47"/>
      <c r="AB95" s="48">
        <f t="shared" si="44"/>
        <v>0</v>
      </c>
      <c r="AC95" s="53"/>
      <c r="AD95" s="14" t="s">
        <v>47</v>
      </c>
      <c r="AE95" s="9">
        <f t="shared" si="45"/>
      </c>
      <c r="AF95" s="5">
        <f t="shared" si="46"/>
      </c>
      <c r="AG95" s="5">
        <f t="shared" si="47"/>
      </c>
      <c r="AH95" s="5">
        <f t="shared" si="48"/>
      </c>
      <c r="AI95" s="5">
        <f t="shared" si="49"/>
      </c>
      <c r="AJ95" s="5">
        <f t="shared" si="50"/>
      </c>
      <c r="AK95" s="5">
        <f t="shared" si="51"/>
      </c>
      <c r="AL95" s="5">
        <f t="shared" si="52"/>
      </c>
      <c r="AM95" s="5">
        <f t="shared" si="53"/>
      </c>
      <c r="AN95" s="5">
        <f t="shared" si="54"/>
      </c>
      <c r="AO95" s="5">
        <f t="shared" si="55"/>
      </c>
      <c r="AP95" s="5">
        <f t="shared" si="56"/>
      </c>
      <c r="AQ95" s="5">
        <f t="shared" si="57"/>
      </c>
      <c r="AR95" s="5">
        <f t="shared" si="58"/>
      </c>
      <c r="AS95" s="5">
        <f t="shared" si="59"/>
      </c>
      <c r="AT95" s="5">
        <f t="shared" si="60"/>
      </c>
      <c r="AU95" s="5">
        <f t="shared" si="61"/>
      </c>
      <c r="AV95" s="5">
        <f t="shared" si="62"/>
      </c>
      <c r="AW95" s="5">
        <f t="shared" si="63"/>
      </c>
      <c r="AX95" s="5">
        <f t="shared" si="64"/>
      </c>
      <c r="AY95" s="5">
        <f t="shared" si="65"/>
      </c>
      <c r="AZ95" s="5">
        <f t="shared" si="66"/>
      </c>
      <c r="BA95" s="5">
        <f t="shared" si="67"/>
      </c>
      <c r="BB95" s="6">
        <f t="shared" si="68"/>
      </c>
    </row>
    <row r="96" spans="1:54" ht="13.5">
      <c r="A96" s="43"/>
      <c r="B96" s="43">
        <v>1</v>
      </c>
      <c r="C96" s="14" t="s">
        <v>48</v>
      </c>
      <c r="D96" s="45"/>
      <c r="E96" s="16"/>
      <c r="F96" s="5"/>
      <c r="G96" s="46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16"/>
      <c r="Y96" s="46"/>
      <c r="Z96" s="46"/>
      <c r="AA96" s="47"/>
      <c r="AB96" s="48">
        <f t="shared" si="44"/>
        <v>0</v>
      </c>
      <c r="AC96" s="53"/>
      <c r="AD96" s="14" t="s">
        <v>48</v>
      </c>
      <c r="AE96" s="9">
        <f t="shared" si="45"/>
      </c>
      <c r="AF96" s="5">
        <f t="shared" si="46"/>
      </c>
      <c r="AG96" s="5">
        <f t="shared" si="47"/>
      </c>
      <c r="AH96" s="5">
        <f t="shared" si="48"/>
      </c>
      <c r="AI96" s="5">
        <f t="shared" si="49"/>
      </c>
      <c r="AJ96" s="5">
        <f t="shared" si="50"/>
      </c>
      <c r="AK96" s="5">
        <f t="shared" si="51"/>
      </c>
      <c r="AL96" s="5">
        <f t="shared" si="52"/>
      </c>
      <c r="AM96" s="5">
        <f t="shared" si="53"/>
      </c>
      <c r="AN96" s="5">
        <f t="shared" si="54"/>
      </c>
      <c r="AO96" s="5">
        <f t="shared" si="55"/>
      </c>
      <c r="AP96" s="5">
        <f t="shared" si="56"/>
      </c>
      <c r="AQ96" s="5">
        <f t="shared" si="57"/>
      </c>
      <c r="AR96" s="5">
        <f t="shared" si="58"/>
      </c>
      <c r="AS96" s="5">
        <f t="shared" si="59"/>
      </c>
      <c r="AT96" s="5">
        <f t="shared" si="60"/>
      </c>
      <c r="AU96" s="5">
        <f t="shared" si="61"/>
      </c>
      <c r="AV96" s="5">
        <f t="shared" si="62"/>
      </c>
      <c r="AW96" s="5">
        <f t="shared" si="63"/>
      </c>
      <c r="AX96" s="5">
        <f t="shared" si="64"/>
      </c>
      <c r="AY96" s="5">
        <f t="shared" si="65"/>
      </c>
      <c r="AZ96" s="5">
        <f t="shared" si="66"/>
      </c>
      <c r="BA96" s="5">
        <f t="shared" si="67"/>
      </c>
      <c r="BB96" s="6">
        <f t="shared" si="68"/>
      </c>
    </row>
    <row r="97" spans="1:54" ht="13.5">
      <c r="A97" s="43"/>
      <c r="B97" s="43">
        <v>1</v>
      </c>
      <c r="C97" s="14" t="s">
        <v>49</v>
      </c>
      <c r="D97" s="45"/>
      <c r="E97" s="16"/>
      <c r="F97" s="5"/>
      <c r="G97" s="46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16"/>
      <c r="Y97" s="46"/>
      <c r="Z97" s="46"/>
      <c r="AA97" s="47"/>
      <c r="AB97" s="48">
        <f t="shared" si="44"/>
        <v>0</v>
      </c>
      <c r="AC97" s="53"/>
      <c r="AD97" s="14" t="s">
        <v>49</v>
      </c>
      <c r="AE97" s="9">
        <f t="shared" si="45"/>
      </c>
      <c r="AF97" s="5">
        <f t="shared" si="46"/>
      </c>
      <c r="AG97" s="5">
        <f t="shared" si="47"/>
      </c>
      <c r="AH97" s="5">
        <f t="shared" si="48"/>
      </c>
      <c r="AI97" s="5">
        <f t="shared" si="49"/>
      </c>
      <c r="AJ97" s="5">
        <f t="shared" si="50"/>
      </c>
      <c r="AK97" s="5">
        <f t="shared" si="51"/>
      </c>
      <c r="AL97" s="5">
        <f t="shared" si="52"/>
      </c>
      <c r="AM97" s="5">
        <f t="shared" si="53"/>
      </c>
      <c r="AN97" s="5">
        <f t="shared" si="54"/>
      </c>
      <c r="AO97" s="5">
        <f t="shared" si="55"/>
      </c>
      <c r="AP97" s="5">
        <f t="shared" si="56"/>
      </c>
      <c r="AQ97" s="5">
        <f t="shared" si="57"/>
      </c>
      <c r="AR97" s="5">
        <f t="shared" si="58"/>
      </c>
      <c r="AS97" s="5">
        <f t="shared" si="59"/>
      </c>
      <c r="AT97" s="5">
        <f t="shared" si="60"/>
      </c>
      <c r="AU97" s="5">
        <f t="shared" si="61"/>
      </c>
      <c r="AV97" s="5">
        <f t="shared" si="62"/>
      </c>
      <c r="AW97" s="5">
        <f t="shared" si="63"/>
      </c>
      <c r="AX97" s="5">
        <f t="shared" si="64"/>
      </c>
      <c r="AY97" s="5">
        <f t="shared" si="65"/>
      </c>
      <c r="AZ97" s="5">
        <f t="shared" si="66"/>
      </c>
      <c r="BA97" s="5">
        <f t="shared" si="67"/>
      </c>
      <c r="BB97" s="6">
        <f t="shared" si="68"/>
      </c>
    </row>
    <row r="98" spans="1:54" ht="13.5">
      <c r="A98" s="43"/>
      <c r="B98" s="43">
        <v>1</v>
      </c>
      <c r="C98" s="14" t="s">
        <v>50</v>
      </c>
      <c r="D98" s="45"/>
      <c r="E98" s="16"/>
      <c r="F98" s="5"/>
      <c r="G98" s="46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16"/>
      <c r="Y98" s="46"/>
      <c r="Z98" s="46"/>
      <c r="AA98" s="47"/>
      <c r="AB98" s="48">
        <f t="shared" si="44"/>
        <v>0</v>
      </c>
      <c r="AC98" s="53"/>
      <c r="AD98" s="14" t="s">
        <v>50</v>
      </c>
      <c r="AE98" s="9">
        <f t="shared" si="45"/>
      </c>
      <c r="AF98" s="5">
        <f t="shared" si="46"/>
      </c>
      <c r="AG98" s="5">
        <f t="shared" si="47"/>
      </c>
      <c r="AH98" s="5">
        <f t="shared" si="48"/>
      </c>
      <c r="AI98" s="5">
        <f t="shared" si="49"/>
      </c>
      <c r="AJ98" s="5">
        <f t="shared" si="50"/>
      </c>
      <c r="AK98" s="5">
        <f t="shared" si="51"/>
      </c>
      <c r="AL98" s="5">
        <f t="shared" si="52"/>
      </c>
      <c r="AM98" s="5">
        <f t="shared" si="53"/>
      </c>
      <c r="AN98" s="5">
        <f t="shared" si="54"/>
      </c>
      <c r="AO98" s="5">
        <f t="shared" si="55"/>
      </c>
      <c r="AP98" s="5">
        <f t="shared" si="56"/>
      </c>
      <c r="AQ98" s="5">
        <f t="shared" si="57"/>
      </c>
      <c r="AR98" s="5">
        <f t="shared" si="58"/>
      </c>
      <c r="AS98" s="5">
        <f t="shared" si="59"/>
      </c>
      <c r="AT98" s="5">
        <f t="shared" si="60"/>
      </c>
      <c r="AU98" s="5">
        <f t="shared" si="61"/>
      </c>
      <c r="AV98" s="5">
        <f t="shared" si="62"/>
      </c>
      <c r="AW98" s="5">
        <f t="shared" si="63"/>
      </c>
      <c r="AX98" s="5">
        <f t="shared" si="64"/>
      </c>
      <c r="AY98" s="5">
        <f t="shared" si="65"/>
      </c>
      <c r="AZ98" s="5">
        <f t="shared" si="66"/>
      </c>
      <c r="BA98" s="5">
        <f t="shared" si="67"/>
      </c>
      <c r="BB98" s="6">
        <f t="shared" si="68"/>
      </c>
    </row>
    <row r="99" spans="1:54" ht="13.5">
      <c r="A99" s="43"/>
      <c r="B99" s="43">
        <v>1</v>
      </c>
      <c r="C99" s="14" t="s">
        <v>51</v>
      </c>
      <c r="D99" s="45"/>
      <c r="E99" s="16"/>
      <c r="F99" s="5"/>
      <c r="G99" s="46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16"/>
      <c r="Y99" s="46"/>
      <c r="Z99" s="46"/>
      <c r="AA99" s="47"/>
      <c r="AB99" s="48">
        <f t="shared" si="44"/>
        <v>0</v>
      </c>
      <c r="AC99" s="53"/>
      <c r="AD99" s="14" t="s">
        <v>51</v>
      </c>
      <c r="AE99" s="9">
        <f t="shared" si="45"/>
      </c>
      <c r="AF99" s="5">
        <f t="shared" si="46"/>
      </c>
      <c r="AG99" s="5">
        <f t="shared" si="47"/>
      </c>
      <c r="AH99" s="5">
        <f t="shared" si="48"/>
      </c>
      <c r="AI99" s="5">
        <f t="shared" si="49"/>
      </c>
      <c r="AJ99" s="5">
        <f t="shared" si="50"/>
      </c>
      <c r="AK99" s="5">
        <f t="shared" si="51"/>
      </c>
      <c r="AL99" s="5">
        <f t="shared" si="52"/>
      </c>
      <c r="AM99" s="5">
        <f t="shared" si="53"/>
      </c>
      <c r="AN99" s="5">
        <f t="shared" si="54"/>
      </c>
      <c r="AO99" s="5">
        <f t="shared" si="55"/>
      </c>
      <c r="AP99" s="5">
        <f t="shared" si="56"/>
      </c>
      <c r="AQ99" s="5">
        <f t="shared" si="57"/>
      </c>
      <c r="AR99" s="5">
        <f t="shared" si="58"/>
      </c>
      <c r="AS99" s="5">
        <f t="shared" si="59"/>
      </c>
      <c r="AT99" s="5">
        <f t="shared" si="60"/>
      </c>
      <c r="AU99" s="5">
        <f t="shared" si="61"/>
      </c>
      <c r="AV99" s="5">
        <f t="shared" si="62"/>
      </c>
      <c r="AW99" s="5">
        <f t="shared" si="63"/>
      </c>
      <c r="AX99" s="5">
        <f t="shared" si="64"/>
      </c>
      <c r="AY99" s="5">
        <f t="shared" si="65"/>
      </c>
      <c r="AZ99" s="5">
        <f t="shared" si="66"/>
      </c>
      <c r="BA99" s="5">
        <f t="shared" si="67"/>
      </c>
      <c r="BB99" s="6">
        <f t="shared" si="68"/>
      </c>
    </row>
    <row r="100" spans="1:54" ht="13.5">
      <c r="A100" s="43"/>
      <c r="B100" s="43">
        <v>1</v>
      </c>
      <c r="C100" s="14" t="s">
        <v>52</v>
      </c>
      <c r="D100" s="45"/>
      <c r="E100" s="16"/>
      <c r="F100" s="5"/>
      <c r="G100" s="46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16"/>
      <c r="Y100" s="46"/>
      <c r="Z100" s="46"/>
      <c r="AA100" s="47"/>
      <c r="AB100" s="48">
        <f t="shared" si="44"/>
        <v>0</v>
      </c>
      <c r="AC100" s="53"/>
      <c r="AD100" s="14" t="s">
        <v>52</v>
      </c>
      <c r="AE100" s="9">
        <f t="shared" si="45"/>
      </c>
      <c r="AF100" s="5">
        <f t="shared" si="46"/>
      </c>
      <c r="AG100" s="5">
        <f t="shared" si="47"/>
      </c>
      <c r="AH100" s="5">
        <f t="shared" si="48"/>
      </c>
      <c r="AI100" s="5">
        <f t="shared" si="49"/>
      </c>
      <c r="AJ100" s="5">
        <f t="shared" si="50"/>
      </c>
      <c r="AK100" s="5">
        <f t="shared" si="51"/>
      </c>
      <c r="AL100" s="5">
        <f t="shared" si="52"/>
      </c>
      <c r="AM100" s="5">
        <f t="shared" si="53"/>
      </c>
      <c r="AN100" s="5">
        <f t="shared" si="54"/>
      </c>
      <c r="AO100" s="5">
        <f t="shared" si="55"/>
      </c>
      <c r="AP100" s="5">
        <f t="shared" si="56"/>
      </c>
      <c r="AQ100" s="5">
        <f t="shared" si="57"/>
      </c>
      <c r="AR100" s="5">
        <f t="shared" si="58"/>
      </c>
      <c r="AS100" s="5">
        <f t="shared" si="59"/>
      </c>
      <c r="AT100" s="5">
        <f t="shared" si="60"/>
      </c>
      <c r="AU100" s="5">
        <f t="shared" si="61"/>
      </c>
      <c r="AV100" s="5">
        <f t="shared" si="62"/>
      </c>
      <c r="AW100" s="5">
        <f t="shared" si="63"/>
      </c>
      <c r="AX100" s="5">
        <f t="shared" si="64"/>
      </c>
      <c r="AY100" s="5">
        <f t="shared" si="65"/>
      </c>
      <c r="AZ100" s="5">
        <f t="shared" si="66"/>
      </c>
      <c r="BA100" s="5">
        <f t="shared" si="67"/>
      </c>
      <c r="BB100" s="6">
        <f t="shared" si="68"/>
      </c>
    </row>
    <row r="101" spans="1:54" ht="13.5">
      <c r="A101" s="43"/>
      <c r="B101" s="43">
        <v>1</v>
      </c>
      <c r="C101" s="14" t="s">
        <v>53</v>
      </c>
      <c r="D101" s="45"/>
      <c r="E101" s="16"/>
      <c r="F101" s="5"/>
      <c r="G101" s="46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16"/>
      <c r="Y101" s="46"/>
      <c r="Z101" s="46"/>
      <c r="AA101" s="47"/>
      <c r="AB101" s="48">
        <f t="shared" si="44"/>
        <v>0</v>
      </c>
      <c r="AC101" s="53"/>
      <c r="AD101" s="14" t="s">
        <v>53</v>
      </c>
      <c r="AE101" s="9">
        <f t="shared" si="45"/>
      </c>
      <c r="AF101" s="5">
        <f t="shared" si="46"/>
      </c>
      <c r="AG101" s="5">
        <f t="shared" si="47"/>
      </c>
      <c r="AH101" s="5">
        <f t="shared" si="48"/>
      </c>
      <c r="AI101" s="5">
        <f t="shared" si="49"/>
      </c>
      <c r="AJ101" s="5">
        <f t="shared" si="50"/>
      </c>
      <c r="AK101" s="5">
        <f t="shared" si="51"/>
      </c>
      <c r="AL101" s="5">
        <f t="shared" si="52"/>
      </c>
      <c r="AM101" s="5">
        <f t="shared" si="53"/>
      </c>
      <c r="AN101" s="5">
        <f t="shared" si="54"/>
      </c>
      <c r="AO101" s="5">
        <f t="shared" si="55"/>
      </c>
      <c r="AP101" s="5">
        <f t="shared" si="56"/>
      </c>
      <c r="AQ101" s="5">
        <f t="shared" si="57"/>
      </c>
      <c r="AR101" s="5">
        <f t="shared" si="58"/>
      </c>
      <c r="AS101" s="5">
        <f t="shared" si="59"/>
      </c>
      <c r="AT101" s="5">
        <f t="shared" si="60"/>
      </c>
      <c r="AU101" s="5">
        <f t="shared" si="61"/>
      </c>
      <c r="AV101" s="5">
        <f t="shared" si="62"/>
      </c>
      <c r="AW101" s="5">
        <f t="shared" si="63"/>
      </c>
      <c r="AX101" s="5">
        <f t="shared" si="64"/>
      </c>
      <c r="AY101" s="5">
        <f t="shared" si="65"/>
      </c>
      <c r="AZ101" s="5">
        <f t="shared" si="66"/>
      </c>
      <c r="BA101" s="5">
        <f t="shared" si="67"/>
      </c>
      <c r="BB101" s="6">
        <f t="shared" si="68"/>
      </c>
    </row>
    <row r="102" spans="1:54" ht="14.25" thickBot="1">
      <c r="A102" s="43"/>
      <c r="B102" s="43">
        <v>1</v>
      </c>
      <c r="C102" s="160" t="s">
        <v>54</v>
      </c>
      <c r="D102" s="45"/>
      <c r="E102" s="16"/>
      <c r="F102" s="5"/>
      <c r="G102" s="46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16"/>
      <c r="Y102" s="46"/>
      <c r="Z102" s="46"/>
      <c r="AA102" s="47"/>
      <c r="AB102" s="48">
        <f t="shared" si="44"/>
        <v>0</v>
      </c>
      <c r="AC102" s="53"/>
      <c r="AD102" s="14" t="s">
        <v>54</v>
      </c>
      <c r="AE102" s="9">
        <f t="shared" si="45"/>
      </c>
      <c r="AF102" s="5">
        <f t="shared" si="46"/>
      </c>
      <c r="AG102" s="5">
        <f t="shared" si="47"/>
      </c>
      <c r="AH102" s="5">
        <f t="shared" si="48"/>
      </c>
      <c r="AI102" s="5">
        <f t="shared" si="49"/>
      </c>
      <c r="AJ102" s="5">
        <f t="shared" si="50"/>
      </c>
      <c r="AK102" s="5">
        <f t="shared" si="51"/>
      </c>
      <c r="AL102" s="5">
        <f t="shared" si="52"/>
      </c>
      <c r="AM102" s="5">
        <f t="shared" si="53"/>
      </c>
      <c r="AN102" s="5">
        <f t="shared" si="54"/>
      </c>
      <c r="AO102" s="5">
        <f t="shared" si="55"/>
      </c>
      <c r="AP102" s="5">
        <f t="shared" si="56"/>
      </c>
      <c r="AQ102" s="5">
        <f t="shared" si="57"/>
      </c>
      <c r="AR102" s="5">
        <f t="shared" si="58"/>
      </c>
      <c r="AS102" s="5">
        <f t="shared" si="59"/>
      </c>
      <c r="AT102" s="5">
        <f t="shared" si="60"/>
      </c>
      <c r="AU102" s="5">
        <f t="shared" si="61"/>
      </c>
      <c r="AV102" s="5">
        <f t="shared" si="62"/>
      </c>
      <c r="AW102" s="5">
        <f t="shared" si="63"/>
      </c>
      <c r="AX102" s="5">
        <f t="shared" si="64"/>
      </c>
      <c r="AY102" s="5">
        <f t="shared" si="65"/>
      </c>
      <c r="AZ102" s="5">
        <f t="shared" si="66"/>
      </c>
      <c r="BA102" s="5">
        <f t="shared" si="67"/>
      </c>
      <c r="BB102" s="6">
        <f t="shared" si="68"/>
      </c>
    </row>
    <row r="103" spans="1:54" ht="14.25" hidden="1" thickBot="1">
      <c r="A103" s="43"/>
      <c r="B103" s="43">
        <v>1</v>
      </c>
      <c r="C103" s="159" t="s">
        <v>182</v>
      </c>
      <c r="D103" s="45"/>
      <c r="E103" s="16"/>
      <c r="F103" s="5"/>
      <c r="G103" s="46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16"/>
      <c r="Y103" s="46"/>
      <c r="Z103" s="46"/>
      <c r="AA103" s="47"/>
      <c r="AB103" s="48">
        <f t="shared" si="44"/>
        <v>0</v>
      </c>
      <c r="AC103" s="53"/>
      <c r="AD103" s="14" t="s">
        <v>182</v>
      </c>
      <c r="AE103" s="9">
        <f t="shared" si="45"/>
      </c>
      <c r="AF103" s="5">
        <f t="shared" si="46"/>
      </c>
      <c r="AG103" s="5">
        <f t="shared" si="47"/>
      </c>
      <c r="AH103" s="5">
        <f t="shared" si="48"/>
      </c>
      <c r="AI103" s="5">
        <f t="shared" si="49"/>
      </c>
      <c r="AJ103" s="5">
        <f t="shared" si="50"/>
      </c>
      <c r="AK103" s="5">
        <f t="shared" si="51"/>
      </c>
      <c r="AL103" s="5">
        <f t="shared" si="52"/>
      </c>
      <c r="AM103" s="5">
        <f t="shared" si="53"/>
      </c>
      <c r="AN103" s="5">
        <f t="shared" si="54"/>
      </c>
      <c r="AO103" s="5">
        <f t="shared" si="55"/>
      </c>
      <c r="AP103" s="5">
        <f t="shared" si="56"/>
      </c>
      <c r="AQ103" s="5">
        <f t="shared" si="57"/>
      </c>
      <c r="AR103" s="5">
        <f t="shared" si="58"/>
      </c>
      <c r="AS103" s="5">
        <f t="shared" si="59"/>
      </c>
      <c r="AT103" s="5">
        <f t="shared" si="60"/>
      </c>
      <c r="AU103" s="5">
        <f t="shared" si="61"/>
      </c>
      <c r="AV103" s="5">
        <f t="shared" si="62"/>
      </c>
      <c r="AW103" s="5">
        <f t="shared" si="63"/>
      </c>
      <c r="AX103" s="5">
        <f t="shared" si="64"/>
      </c>
      <c r="AY103" s="5">
        <f t="shared" si="65"/>
      </c>
      <c r="AZ103" s="5">
        <f t="shared" si="66"/>
      </c>
      <c r="BA103" s="5">
        <f t="shared" si="67"/>
      </c>
      <c r="BB103" s="6">
        <f t="shared" si="68"/>
      </c>
    </row>
    <row r="104" spans="1:54" ht="13.5" hidden="1">
      <c r="A104" s="43"/>
      <c r="B104" s="43">
        <v>1</v>
      </c>
      <c r="C104" s="14" t="s">
        <v>183</v>
      </c>
      <c r="D104" s="45"/>
      <c r="E104" s="16"/>
      <c r="F104" s="5"/>
      <c r="G104" s="46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16"/>
      <c r="Y104" s="46"/>
      <c r="Z104" s="46"/>
      <c r="AA104" s="47"/>
      <c r="AB104" s="48">
        <f t="shared" si="44"/>
        <v>0</v>
      </c>
      <c r="AC104" s="53"/>
      <c r="AD104" s="14" t="s">
        <v>183</v>
      </c>
      <c r="AE104" s="9">
        <f t="shared" si="45"/>
      </c>
      <c r="AF104" s="5">
        <f t="shared" si="46"/>
      </c>
      <c r="AG104" s="5">
        <f t="shared" si="47"/>
      </c>
      <c r="AH104" s="5">
        <f t="shared" si="48"/>
      </c>
      <c r="AI104" s="5">
        <f t="shared" si="49"/>
      </c>
      <c r="AJ104" s="5">
        <f t="shared" si="50"/>
      </c>
      <c r="AK104" s="5">
        <f t="shared" si="51"/>
      </c>
      <c r="AL104" s="5">
        <f t="shared" si="52"/>
      </c>
      <c r="AM104" s="5">
        <f t="shared" si="53"/>
      </c>
      <c r="AN104" s="5">
        <f t="shared" si="54"/>
      </c>
      <c r="AO104" s="5">
        <f t="shared" si="55"/>
      </c>
      <c r="AP104" s="5">
        <f t="shared" si="56"/>
      </c>
      <c r="AQ104" s="5">
        <f t="shared" si="57"/>
      </c>
      <c r="AR104" s="5">
        <f t="shared" si="58"/>
      </c>
      <c r="AS104" s="5">
        <f t="shared" si="59"/>
      </c>
      <c r="AT104" s="5">
        <f t="shared" si="60"/>
      </c>
      <c r="AU104" s="5">
        <f t="shared" si="61"/>
      </c>
      <c r="AV104" s="5">
        <f t="shared" si="62"/>
      </c>
      <c r="AW104" s="5">
        <f t="shared" si="63"/>
      </c>
      <c r="AX104" s="5">
        <f t="shared" si="64"/>
      </c>
      <c r="AY104" s="5">
        <f t="shared" si="65"/>
      </c>
      <c r="AZ104" s="5">
        <f t="shared" si="66"/>
      </c>
      <c r="BA104" s="5">
        <f t="shared" si="67"/>
      </c>
      <c r="BB104" s="6">
        <f t="shared" si="68"/>
      </c>
    </row>
    <row r="105" spans="1:54" ht="13.5" hidden="1">
      <c r="A105" s="43"/>
      <c r="B105" s="43">
        <v>1</v>
      </c>
      <c r="C105" s="14" t="s">
        <v>184</v>
      </c>
      <c r="D105" s="45"/>
      <c r="E105" s="16"/>
      <c r="F105" s="5"/>
      <c r="G105" s="46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16"/>
      <c r="Y105" s="46"/>
      <c r="Z105" s="46"/>
      <c r="AA105" s="47"/>
      <c r="AB105" s="48">
        <f t="shared" si="44"/>
        <v>0</v>
      </c>
      <c r="AC105" s="53"/>
      <c r="AD105" s="14" t="s">
        <v>184</v>
      </c>
      <c r="AE105" s="9">
        <f t="shared" si="45"/>
      </c>
      <c r="AF105" s="5">
        <f t="shared" si="46"/>
      </c>
      <c r="AG105" s="5">
        <f t="shared" si="47"/>
      </c>
      <c r="AH105" s="5">
        <f t="shared" si="48"/>
      </c>
      <c r="AI105" s="5">
        <f t="shared" si="49"/>
      </c>
      <c r="AJ105" s="5">
        <f t="shared" si="50"/>
      </c>
      <c r="AK105" s="5">
        <f t="shared" si="51"/>
      </c>
      <c r="AL105" s="5">
        <f t="shared" si="52"/>
      </c>
      <c r="AM105" s="5">
        <f t="shared" si="53"/>
      </c>
      <c r="AN105" s="5">
        <f t="shared" si="54"/>
      </c>
      <c r="AO105" s="5">
        <f t="shared" si="55"/>
      </c>
      <c r="AP105" s="5">
        <f t="shared" si="56"/>
      </c>
      <c r="AQ105" s="5">
        <f t="shared" si="57"/>
      </c>
      <c r="AR105" s="5">
        <f t="shared" si="58"/>
      </c>
      <c r="AS105" s="5">
        <f t="shared" si="59"/>
      </c>
      <c r="AT105" s="5">
        <f t="shared" si="60"/>
      </c>
      <c r="AU105" s="5">
        <f t="shared" si="61"/>
      </c>
      <c r="AV105" s="5">
        <f t="shared" si="62"/>
      </c>
      <c r="AW105" s="5">
        <f t="shared" si="63"/>
      </c>
      <c r="AX105" s="5">
        <f t="shared" si="64"/>
      </c>
      <c r="AY105" s="5">
        <f t="shared" si="65"/>
      </c>
      <c r="AZ105" s="5">
        <f t="shared" si="66"/>
      </c>
      <c r="BA105" s="5">
        <f t="shared" si="67"/>
      </c>
      <c r="BB105" s="6">
        <f t="shared" si="68"/>
      </c>
    </row>
    <row r="106" spans="1:54" ht="13.5" hidden="1">
      <c r="A106" s="43"/>
      <c r="B106" s="43">
        <v>1</v>
      </c>
      <c r="C106" s="14" t="s">
        <v>185</v>
      </c>
      <c r="D106" s="45"/>
      <c r="E106" s="16"/>
      <c r="F106" s="5"/>
      <c r="G106" s="46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16"/>
      <c r="Y106" s="46"/>
      <c r="Z106" s="46"/>
      <c r="AA106" s="47"/>
      <c r="AB106" s="48">
        <f t="shared" si="44"/>
        <v>0</v>
      </c>
      <c r="AC106" s="53"/>
      <c r="AD106" s="14" t="s">
        <v>185</v>
      </c>
      <c r="AE106" s="9">
        <f t="shared" si="45"/>
      </c>
      <c r="AF106" s="5">
        <f t="shared" si="46"/>
      </c>
      <c r="AG106" s="5">
        <f t="shared" si="47"/>
      </c>
      <c r="AH106" s="5">
        <f t="shared" si="48"/>
      </c>
      <c r="AI106" s="5">
        <f t="shared" si="49"/>
      </c>
      <c r="AJ106" s="5">
        <f t="shared" si="50"/>
      </c>
      <c r="AK106" s="5">
        <f t="shared" si="51"/>
      </c>
      <c r="AL106" s="5">
        <f t="shared" si="52"/>
      </c>
      <c r="AM106" s="5">
        <f t="shared" si="53"/>
      </c>
      <c r="AN106" s="5">
        <f t="shared" si="54"/>
      </c>
      <c r="AO106" s="5">
        <f t="shared" si="55"/>
      </c>
      <c r="AP106" s="5">
        <f t="shared" si="56"/>
      </c>
      <c r="AQ106" s="5">
        <f t="shared" si="57"/>
      </c>
      <c r="AR106" s="5">
        <f t="shared" si="58"/>
      </c>
      <c r="AS106" s="5">
        <f t="shared" si="59"/>
      </c>
      <c r="AT106" s="5">
        <f t="shared" si="60"/>
      </c>
      <c r="AU106" s="5">
        <f t="shared" si="61"/>
      </c>
      <c r="AV106" s="5">
        <f t="shared" si="62"/>
      </c>
      <c r="AW106" s="5">
        <f t="shared" si="63"/>
      </c>
      <c r="AX106" s="5">
        <f t="shared" si="64"/>
      </c>
      <c r="AY106" s="5">
        <f t="shared" si="65"/>
      </c>
      <c r="AZ106" s="5">
        <f t="shared" si="66"/>
      </c>
      <c r="BA106" s="5">
        <f t="shared" si="67"/>
      </c>
      <c r="BB106" s="6">
        <f t="shared" si="68"/>
      </c>
    </row>
    <row r="107" spans="1:54" ht="13.5" hidden="1">
      <c r="A107" s="43"/>
      <c r="B107" s="43">
        <v>1</v>
      </c>
      <c r="C107" s="14" t="s">
        <v>186</v>
      </c>
      <c r="D107" s="45"/>
      <c r="E107" s="16"/>
      <c r="F107" s="5"/>
      <c r="G107" s="46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16"/>
      <c r="Y107" s="46"/>
      <c r="Z107" s="46"/>
      <c r="AA107" s="47"/>
      <c r="AB107" s="48">
        <f t="shared" si="44"/>
        <v>0</v>
      </c>
      <c r="AC107" s="53"/>
      <c r="AD107" s="14" t="s">
        <v>186</v>
      </c>
      <c r="AE107" s="9">
        <f t="shared" si="45"/>
      </c>
      <c r="AF107" s="5">
        <f t="shared" si="46"/>
      </c>
      <c r="AG107" s="5">
        <f t="shared" si="47"/>
      </c>
      <c r="AH107" s="5">
        <f t="shared" si="48"/>
      </c>
      <c r="AI107" s="5">
        <f t="shared" si="49"/>
      </c>
      <c r="AJ107" s="5">
        <f t="shared" si="50"/>
      </c>
      <c r="AK107" s="5">
        <f t="shared" si="51"/>
      </c>
      <c r="AL107" s="5">
        <f t="shared" si="52"/>
      </c>
      <c r="AM107" s="5">
        <f t="shared" si="53"/>
      </c>
      <c r="AN107" s="5">
        <f t="shared" si="54"/>
      </c>
      <c r="AO107" s="5">
        <f t="shared" si="55"/>
      </c>
      <c r="AP107" s="5">
        <f t="shared" si="56"/>
      </c>
      <c r="AQ107" s="5">
        <f t="shared" si="57"/>
      </c>
      <c r="AR107" s="5">
        <f t="shared" si="58"/>
      </c>
      <c r="AS107" s="5">
        <f t="shared" si="59"/>
      </c>
      <c r="AT107" s="5">
        <f t="shared" si="60"/>
      </c>
      <c r="AU107" s="5">
        <f t="shared" si="61"/>
      </c>
      <c r="AV107" s="5">
        <f t="shared" si="62"/>
      </c>
      <c r="AW107" s="5">
        <f t="shared" si="63"/>
      </c>
      <c r="AX107" s="5">
        <f t="shared" si="64"/>
      </c>
      <c r="AY107" s="5">
        <f t="shared" si="65"/>
      </c>
      <c r="AZ107" s="5">
        <f t="shared" si="66"/>
      </c>
      <c r="BA107" s="5">
        <f t="shared" si="67"/>
      </c>
      <c r="BB107" s="6">
        <f t="shared" si="68"/>
      </c>
    </row>
    <row r="108" spans="1:54" ht="13.5" hidden="1">
      <c r="A108" s="43"/>
      <c r="B108" s="43">
        <v>1</v>
      </c>
      <c r="C108" s="14" t="s">
        <v>187</v>
      </c>
      <c r="D108" s="45"/>
      <c r="E108" s="16"/>
      <c r="F108" s="5"/>
      <c r="G108" s="46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16"/>
      <c r="Y108" s="46"/>
      <c r="Z108" s="46"/>
      <c r="AA108" s="47"/>
      <c r="AB108" s="48">
        <f t="shared" si="44"/>
        <v>0</v>
      </c>
      <c r="AC108" s="53"/>
      <c r="AD108" s="14" t="s">
        <v>187</v>
      </c>
      <c r="AE108" s="9">
        <f t="shared" si="45"/>
      </c>
      <c r="AF108" s="5">
        <f t="shared" si="46"/>
      </c>
      <c r="AG108" s="5">
        <f t="shared" si="47"/>
      </c>
      <c r="AH108" s="5">
        <f t="shared" si="48"/>
      </c>
      <c r="AI108" s="5">
        <f t="shared" si="49"/>
      </c>
      <c r="AJ108" s="5">
        <f t="shared" si="50"/>
      </c>
      <c r="AK108" s="5">
        <f t="shared" si="51"/>
      </c>
      <c r="AL108" s="5">
        <f t="shared" si="52"/>
      </c>
      <c r="AM108" s="5">
        <f t="shared" si="53"/>
      </c>
      <c r="AN108" s="5">
        <f t="shared" si="54"/>
      </c>
      <c r="AO108" s="5">
        <f t="shared" si="55"/>
      </c>
      <c r="AP108" s="5">
        <f t="shared" si="56"/>
      </c>
      <c r="AQ108" s="5">
        <f t="shared" si="57"/>
      </c>
      <c r="AR108" s="5">
        <f t="shared" si="58"/>
      </c>
      <c r="AS108" s="5">
        <f t="shared" si="59"/>
      </c>
      <c r="AT108" s="5">
        <f t="shared" si="60"/>
      </c>
      <c r="AU108" s="5">
        <f t="shared" si="61"/>
      </c>
      <c r="AV108" s="5">
        <f t="shared" si="62"/>
      </c>
      <c r="AW108" s="5">
        <f t="shared" si="63"/>
      </c>
      <c r="AX108" s="5">
        <f t="shared" si="64"/>
      </c>
      <c r="AY108" s="5">
        <f t="shared" si="65"/>
      </c>
      <c r="AZ108" s="5">
        <f t="shared" si="66"/>
      </c>
      <c r="BA108" s="5">
        <f t="shared" si="67"/>
      </c>
      <c r="BB108" s="6">
        <f t="shared" si="68"/>
      </c>
    </row>
    <row r="109" spans="1:54" ht="13.5" hidden="1">
      <c r="A109" s="43"/>
      <c r="B109" s="43">
        <v>1</v>
      </c>
      <c r="C109" s="14" t="s">
        <v>188</v>
      </c>
      <c r="D109" s="45"/>
      <c r="E109" s="16"/>
      <c r="F109" s="5"/>
      <c r="G109" s="46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16"/>
      <c r="Y109" s="46"/>
      <c r="Z109" s="46"/>
      <c r="AA109" s="47"/>
      <c r="AB109" s="48">
        <f t="shared" si="44"/>
        <v>0</v>
      </c>
      <c r="AC109" s="53"/>
      <c r="AD109" s="14" t="s">
        <v>188</v>
      </c>
      <c r="AE109" s="9">
        <f t="shared" si="45"/>
      </c>
      <c r="AF109" s="5">
        <f t="shared" si="46"/>
      </c>
      <c r="AG109" s="5">
        <f t="shared" si="47"/>
      </c>
      <c r="AH109" s="5">
        <f t="shared" si="48"/>
      </c>
      <c r="AI109" s="5">
        <f t="shared" si="49"/>
      </c>
      <c r="AJ109" s="5">
        <f t="shared" si="50"/>
      </c>
      <c r="AK109" s="5">
        <f t="shared" si="51"/>
      </c>
      <c r="AL109" s="5">
        <f t="shared" si="52"/>
      </c>
      <c r="AM109" s="5">
        <f t="shared" si="53"/>
      </c>
      <c r="AN109" s="5">
        <f t="shared" si="54"/>
      </c>
      <c r="AO109" s="5">
        <f t="shared" si="55"/>
      </c>
      <c r="AP109" s="5">
        <f t="shared" si="56"/>
      </c>
      <c r="AQ109" s="5">
        <f t="shared" si="57"/>
      </c>
      <c r="AR109" s="5">
        <f t="shared" si="58"/>
      </c>
      <c r="AS109" s="5">
        <f t="shared" si="59"/>
      </c>
      <c r="AT109" s="5">
        <f t="shared" si="60"/>
      </c>
      <c r="AU109" s="5">
        <f t="shared" si="61"/>
      </c>
      <c r="AV109" s="5">
        <f t="shared" si="62"/>
      </c>
      <c r="AW109" s="5">
        <f t="shared" si="63"/>
      </c>
      <c r="AX109" s="5">
        <f t="shared" si="64"/>
      </c>
      <c r="AY109" s="5">
        <f t="shared" si="65"/>
      </c>
      <c r="AZ109" s="5">
        <f t="shared" si="66"/>
      </c>
      <c r="BA109" s="5">
        <f t="shared" si="67"/>
      </c>
      <c r="BB109" s="6">
        <f t="shared" si="68"/>
      </c>
    </row>
    <row r="110" spans="1:54" ht="13.5" hidden="1">
      <c r="A110" s="43"/>
      <c r="B110" s="43">
        <v>1</v>
      </c>
      <c r="C110" s="14" t="s">
        <v>189</v>
      </c>
      <c r="D110" s="45"/>
      <c r="E110" s="16"/>
      <c r="F110" s="5"/>
      <c r="G110" s="46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16"/>
      <c r="Y110" s="46"/>
      <c r="Z110" s="46"/>
      <c r="AA110" s="47"/>
      <c r="AB110" s="48">
        <f t="shared" si="44"/>
        <v>0</v>
      </c>
      <c r="AC110" s="53"/>
      <c r="AD110" s="14" t="s">
        <v>189</v>
      </c>
      <c r="AE110" s="9">
        <f t="shared" si="45"/>
      </c>
      <c r="AF110" s="5">
        <f t="shared" si="46"/>
      </c>
      <c r="AG110" s="5">
        <f t="shared" si="47"/>
      </c>
      <c r="AH110" s="5">
        <f t="shared" si="48"/>
      </c>
      <c r="AI110" s="5">
        <f t="shared" si="49"/>
      </c>
      <c r="AJ110" s="5">
        <f t="shared" si="50"/>
      </c>
      <c r="AK110" s="5">
        <f t="shared" si="51"/>
      </c>
      <c r="AL110" s="5">
        <f t="shared" si="52"/>
      </c>
      <c r="AM110" s="5">
        <f t="shared" si="53"/>
      </c>
      <c r="AN110" s="5">
        <f t="shared" si="54"/>
      </c>
      <c r="AO110" s="5">
        <f t="shared" si="55"/>
      </c>
      <c r="AP110" s="5">
        <f t="shared" si="56"/>
      </c>
      <c r="AQ110" s="5">
        <f t="shared" si="57"/>
      </c>
      <c r="AR110" s="5">
        <f t="shared" si="58"/>
      </c>
      <c r="AS110" s="5">
        <f t="shared" si="59"/>
      </c>
      <c r="AT110" s="5">
        <f t="shared" si="60"/>
      </c>
      <c r="AU110" s="5">
        <f t="shared" si="61"/>
      </c>
      <c r="AV110" s="5">
        <f t="shared" si="62"/>
      </c>
      <c r="AW110" s="5">
        <f t="shared" si="63"/>
      </c>
      <c r="AX110" s="5">
        <f t="shared" si="64"/>
      </c>
      <c r="AY110" s="5">
        <f t="shared" si="65"/>
      </c>
      <c r="AZ110" s="5">
        <f t="shared" si="66"/>
      </c>
      <c r="BA110" s="5">
        <f t="shared" si="67"/>
      </c>
      <c r="BB110" s="6">
        <f t="shared" si="68"/>
      </c>
    </row>
    <row r="111" spans="1:54" ht="13.5" hidden="1">
      <c r="A111" s="43"/>
      <c r="B111" s="43">
        <v>1</v>
      </c>
      <c r="C111" s="14" t="s">
        <v>190</v>
      </c>
      <c r="D111" s="45"/>
      <c r="E111" s="16"/>
      <c r="F111" s="5"/>
      <c r="G111" s="46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16"/>
      <c r="Y111" s="46"/>
      <c r="Z111" s="46"/>
      <c r="AA111" s="47"/>
      <c r="AB111" s="48">
        <f t="shared" si="44"/>
        <v>0</v>
      </c>
      <c r="AC111" s="53"/>
      <c r="AD111" s="14" t="s">
        <v>190</v>
      </c>
      <c r="AE111" s="9">
        <f t="shared" si="45"/>
      </c>
      <c r="AF111" s="5">
        <f t="shared" si="46"/>
      </c>
      <c r="AG111" s="5">
        <f t="shared" si="47"/>
      </c>
      <c r="AH111" s="5">
        <f t="shared" si="48"/>
      </c>
      <c r="AI111" s="5">
        <f t="shared" si="49"/>
      </c>
      <c r="AJ111" s="5">
        <f t="shared" si="50"/>
      </c>
      <c r="AK111" s="5">
        <f t="shared" si="51"/>
      </c>
      <c r="AL111" s="5">
        <f t="shared" si="52"/>
      </c>
      <c r="AM111" s="5">
        <f t="shared" si="53"/>
      </c>
      <c r="AN111" s="5">
        <f t="shared" si="54"/>
      </c>
      <c r="AO111" s="5">
        <f t="shared" si="55"/>
      </c>
      <c r="AP111" s="5">
        <f t="shared" si="56"/>
      </c>
      <c r="AQ111" s="5">
        <f t="shared" si="57"/>
      </c>
      <c r="AR111" s="5">
        <f t="shared" si="58"/>
      </c>
      <c r="AS111" s="5">
        <f t="shared" si="59"/>
      </c>
      <c r="AT111" s="5">
        <f t="shared" si="60"/>
      </c>
      <c r="AU111" s="5">
        <f t="shared" si="61"/>
      </c>
      <c r="AV111" s="5">
        <f t="shared" si="62"/>
      </c>
      <c r="AW111" s="5">
        <f t="shared" si="63"/>
      </c>
      <c r="AX111" s="5">
        <f t="shared" si="64"/>
      </c>
      <c r="AY111" s="5">
        <f t="shared" si="65"/>
      </c>
      <c r="AZ111" s="5">
        <f t="shared" si="66"/>
      </c>
      <c r="BA111" s="5">
        <f t="shared" si="67"/>
      </c>
      <c r="BB111" s="6">
        <f t="shared" si="68"/>
      </c>
    </row>
    <row r="112" spans="1:54" ht="13.5" hidden="1">
      <c r="A112" s="43"/>
      <c r="B112" s="43">
        <v>1</v>
      </c>
      <c r="C112" s="14" t="s">
        <v>191</v>
      </c>
      <c r="D112" s="45"/>
      <c r="E112" s="16"/>
      <c r="F112" s="5"/>
      <c r="G112" s="46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16"/>
      <c r="Y112" s="46"/>
      <c r="Z112" s="46"/>
      <c r="AA112" s="47"/>
      <c r="AB112" s="48">
        <f t="shared" si="44"/>
        <v>0</v>
      </c>
      <c r="AC112" s="53"/>
      <c r="AD112" s="14" t="s">
        <v>191</v>
      </c>
      <c r="AE112" s="9">
        <f t="shared" si="45"/>
      </c>
      <c r="AF112" s="5">
        <f t="shared" si="46"/>
      </c>
      <c r="AG112" s="5">
        <f t="shared" si="47"/>
      </c>
      <c r="AH112" s="5">
        <f t="shared" si="48"/>
      </c>
      <c r="AI112" s="5">
        <f t="shared" si="49"/>
      </c>
      <c r="AJ112" s="5">
        <f t="shared" si="50"/>
      </c>
      <c r="AK112" s="5">
        <f t="shared" si="51"/>
      </c>
      <c r="AL112" s="5">
        <f t="shared" si="52"/>
      </c>
      <c r="AM112" s="5">
        <f t="shared" si="53"/>
      </c>
      <c r="AN112" s="5">
        <f t="shared" si="54"/>
      </c>
      <c r="AO112" s="5">
        <f t="shared" si="55"/>
      </c>
      <c r="AP112" s="5">
        <f t="shared" si="56"/>
      </c>
      <c r="AQ112" s="5">
        <f t="shared" si="57"/>
      </c>
      <c r="AR112" s="5">
        <f t="shared" si="58"/>
      </c>
      <c r="AS112" s="5">
        <f t="shared" si="59"/>
      </c>
      <c r="AT112" s="5">
        <f t="shared" si="60"/>
      </c>
      <c r="AU112" s="5">
        <f t="shared" si="61"/>
      </c>
      <c r="AV112" s="5">
        <f t="shared" si="62"/>
      </c>
      <c r="AW112" s="5">
        <f t="shared" si="63"/>
      </c>
      <c r="AX112" s="5">
        <f t="shared" si="64"/>
      </c>
      <c r="AY112" s="5">
        <f t="shared" si="65"/>
      </c>
      <c r="AZ112" s="5">
        <f t="shared" si="66"/>
      </c>
      <c r="BA112" s="5">
        <f t="shared" si="67"/>
      </c>
      <c r="BB112" s="6">
        <f t="shared" si="68"/>
      </c>
    </row>
    <row r="113" spans="1:54" ht="13.5" hidden="1">
      <c r="A113" s="43"/>
      <c r="B113" s="43">
        <v>1</v>
      </c>
      <c r="C113" s="14" t="s">
        <v>192</v>
      </c>
      <c r="D113" s="15"/>
      <c r="E113" s="16"/>
      <c r="F113" s="5"/>
      <c r="G113" s="16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16"/>
      <c r="Y113" s="16"/>
      <c r="Z113" s="16"/>
      <c r="AA113" s="17"/>
      <c r="AB113" s="3">
        <f t="shared" si="44"/>
        <v>0</v>
      </c>
      <c r="AD113" s="14" t="s">
        <v>192</v>
      </c>
      <c r="AE113" s="9">
        <f t="shared" si="45"/>
      </c>
      <c r="AF113" s="5">
        <f t="shared" si="46"/>
      </c>
      <c r="AG113" s="5">
        <f t="shared" si="47"/>
      </c>
      <c r="AH113" s="5">
        <f t="shared" si="48"/>
      </c>
      <c r="AI113" s="5">
        <f t="shared" si="49"/>
      </c>
      <c r="AJ113" s="5">
        <f t="shared" si="50"/>
      </c>
      <c r="AK113" s="5">
        <f t="shared" si="51"/>
      </c>
      <c r="AL113" s="5">
        <f t="shared" si="52"/>
      </c>
      <c r="AM113" s="5">
        <f t="shared" si="53"/>
      </c>
      <c r="AN113" s="5">
        <f t="shared" si="54"/>
      </c>
      <c r="AO113" s="5">
        <f t="shared" si="55"/>
      </c>
      <c r="AP113" s="5">
        <f t="shared" si="56"/>
      </c>
      <c r="AQ113" s="5">
        <f t="shared" si="57"/>
      </c>
      <c r="AR113" s="5">
        <f t="shared" si="58"/>
      </c>
      <c r="AS113" s="5">
        <f t="shared" si="59"/>
      </c>
      <c r="AT113" s="5">
        <f t="shared" si="60"/>
      </c>
      <c r="AU113" s="5">
        <f t="shared" si="61"/>
      </c>
      <c r="AV113" s="5">
        <f t="shared" si="62"/>
      </c>
      <c r="AW113" s="5">
        <f t="shared" si="63"/>
      </c>
      <c r="AX113" s="5">
        <f t="shared" si="64"/>
      </c>
      <c r="AY113" s="5">
        <f t="shared" si="65"/>
      </c>
      <c r="AZ113" s="5">
        <f t="shared" si="66"/>
      </c>
      <c r="BA113" s="5">
        <f t="shared" si="67"/>
      </c>
      <c r="BB113" s="6">
        <f t="shared" si="68"/>
      </c>
    </row>
    <row r="114" spans="1:54" ht="13.5" hidden="1">
      <c r="A114" s="43"/>
      <c r="B114" s="43">
        <v>1</v>
      </c>
      <c r="C114" s="14" t="s">
        <v>193</v>
      </c>
      <c r="D114" s="15"/>
      <c r="E114" s="16"/>
      <c r="F114" s="5"/>
      <c r="G114" s="16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16"/>
      <c r="Y114" s="16"/>
      <c r="Z114" s="16"/>
      <c r="AA114" s="17"/>
      <c r="AB114" s="3">
        <f t="shared" si="44"/>
        <v>0</v>
      </c>
      <c r="AD114" s="14" t="s">
        <v>193</v>
      </c>
      <c r="AE114" s="9">
        <f t="shared" si="45"/>
      </c>
      <c r="AF114" s="5">
        <f t="shared" si="46"/>
      </c>
      <c r="AG114" s="5">
        <f t="shared" si="47"/>
      </c>
      <c r="AH114" s="5">
        <f t="shared" si="48"/>
      </c>
      <c r="AI114" s="5">
        <f t="shared" si="49"/>
      </c>
      <c r="AJ114" s="5">
        <f t="shared" si="50"/>
      </c>
      <c r="AK114" s="5">
        <f t="shared" si="51"/>
      </c>
      <c r="AL114" s="5">
        <f t="shared" si="52"/>
      </c>
      <c r="AM114" s="5">
        <f t="shared" si="53"/>
      </c>
      <c r="AN114" s="5">
        <f t="shared" si="54"/>
      </c>
      <c r="AO114" s="5">
        <f t="shared" si="55"/>
      </c>
      <c r="AP114" s="5">
        <f t="shared" si="56"/>
      </c>
      <c r="AQ114" s="5">
        <f t="shared" si="57"/>
      </c>
      <c r="AR114" s="5">
        <f t="shared" si="58"/>
      </c>
      <c r="AS114" s="5">
        <f t="shared" si="59"/>
      </c>
      <c r="AT114" s="5">
        <f t="shared" si="60"/>
      </c>
      <c r="AU114" s="5">
        <f t="shared" si="61"/>
      </c>
      <c r="AV114" s="5">
        <f t="shared" si="62"/>
      </c>
      <c r="AW114" s="5">
        <f t="shared" si="63"/>
      </c>
      <c r="AX114" s="5">
        <f t="shared" si="64"/>
      </c>
      <c r="AY114" s="5">
        <f t="shared" si="65"/>
      </c>
      <c r="AZ114" s="5">
        <f t="shared" si="66"/>
      </c>
      <c r="BA114" s="5">
        <f t="shared" si="67"/>
      </c>
      <c r="BB114" s="6">
        <f t="shared" si="68"/>
      </c>
    </row>
    <row r="115" spans="1:54" ht="13.5" hidden="1">
      <c r="A115" s="43"/>
      <c r="B115" s="43">
        <v>1</v>
      </c>
      <c r="C115" s="14" t="s">
        <v>194</v>
      </c>
      <c r="D115" s="15"/>
      <c r="E115" s="16"/>
      <c r="F115" s="5"/>
      <c r="G115" s="16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16"/>
      <c r="Y115" s="16"/>
      <c r="Z115" s="16"/>
      <c r="AA115" s="17"/>
      <c r="AB115" s="3">
        <f t="shared" si="44"/>
        <v>0</v>
      </c>
      <c r="AD115" s="14" t="s">
        <v>194</v>
      </c>
      <c r="AE115" s="9">
        <f t="shared" si="45"/>
      </c>
      <c r="AF115" s="5">
        <f t="shared" si="46"/>
      </c>
      <c r="AG115" s="5">
        <f t="shared" si="47"/>
      </c>
      <c r="AH115" s="5">
        <f t="shared" si="48"/>
      </c>
      <c r="AI115" s="5">
        <f t="shared" si="49"/>
      </c>
      <c r="AJ115" s="5">
        <f t="shared" si="50"/>
      </c>
      <c r="AK115" s="5">
        <f t="shared" si="51"/>
      </c>
      <c r="AL115" s="5">
        <f t="shared" si="52"/>
      </c>
      <c r="AM115" s="5">
        <f t="shared" si="53"/>
      </c>
      <c r="AN115" s="5">
        <f t="shared" si="54"/>
      </c>
      <c r="AO115" s="5">
        <f t="shared" si="55"/>
      </c>
      <c r="AP115" s="5">
        <f t="shared" si="56"/>
      </c>
      <c r="AQ115" s="5">
        <f t="shared" si="57"/>
      </c>
      <c r="AR115" s="5">
        <f t="shared" si="58"/>
      </c>
      <c r="AS115" s="5">
        <f t="shared" si="59"/>
      </c>
      <c r="AT115" s="5">
        <f t="shared" si="60"/>
      </c>
      <c r="AU115" s="5">
        <f t="shared" si="61"/>
      </c>
      <c r="AV115" s="5">
        <f t="shared" si="62"/>
      </c>
      <c r="AW115" s="5">
        <f t="shared" si="63"/>
      </c>
      <c r="AX115" s="5">
        <f t="shared" si="64"/>
      </c>
      <c r="AY115" s="5">
        <f t="shared" si="65"/>
      </c>
      <c r="AZ115" s="5">
        <f t="shared" si="66"/>
      </c>
      <c r="BA115" s="5">
        <f t="shared" si="67"/>
      </c>
      <c r="BB115" s="6">
        <f t="shared" si="68"/>
      </c>
    </row>
    <row r="116" spans="1:54" ht="13.5" hidden="1">
      <c r="A116" s="43"/>
      <c r="B116" s="43">
        <v>1</v>
      </c>
      <c r="C116" s="14" t="s">
        <v>195</v>
      </c>
      <c r="D116" s="15"/>
      <c r="E116" s="16"/>
      <c r="F116" s="5"/>
      <c r="G116" s="16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16"/>
      <c r="Y116" s="16"/>
      <c r="Z116" s="16"/>
      <c r="AA116" s="17"/>
      <c r="AB116" s="3">
        <f t="shared" si="44"/>
        <v>0</v>
      </c>
      <c r="AD116" s="14" t="s">
        <v>195</v>
      </c>
      <c r="AE116" s="15">
        <f t="shared" si="45"/>
      </c>
      <c r="AF116" s="16">
        <f t="shared" si="46"/>
      </c>
      <c r="AG116" s="16">
        <f t="shared" si="47"/>
      </c>
      <c r="AH116" s="16">
        <f t="shared" si="48"/>
      </c>
      <c r="AI116" s="16">
        <f t="shared" si="49"/>
      </c>
      <c r="AJ116" s="16">
        <f t="shared" si="50"/>
      </c>
      <c r="AK116" s="16">
        <f t="shared" si="51"/>
      </c>
      <c r="AL116" s="16">
        <f t="shared" si="52"/>
      </c>
      <c r="AM116" s="16">
        <f t="shared" si="53"/>
      </c>
      <c r="AN116" s="16">
        <f t="shared" si="54"/>
      </c>
      <c r="AO116" s="16">
        <f t="shared" si="55"/>
      </c>
      <c r="AP116" s="16">
        <f t="shared" si="56"/>
      </c>
      <c r="AQ116" s="16">
        <f t="shared" si="57"/>
      </c>
      <c r="AR116" s="16">
        <f t="shared" si="58"/>
      </c>
      <c r="AS116" s="16">
        <f t="shared" si="59"/>
      </c>
      <c r="AT116" s="16">
        <f t="shared" si="60"/>
      </c>
      <c r="AU116" s="16">
        <f t="shared" si="61"/>
      </c>
      <c r="AV116" s="16">
        <f t="shared" si="62"/>
      </c>
      <c r="AW116" s="16">
        <f t="shared" si="63"/>
      </c>
      <c r="AX116" s="16">
        <f t="shared" si="64"/>
      </c>
      <c r="AY116" s="16">
        <f t="shared" si="65"/>
      </c>
      <c r="AZ116" s="16">
        <f t="shared" si="66"/>
      </c>
      <c r="BA116" s="16">
        <f t="shared" si="67"/>
      </c>
      <c r="BB116" s="17">
        <f t="shared" si="68"/>
      </c>
    </row>
    <row r="117" spans="1:54" ht="13.5" hidden="1">
      <c r="A117" s="43"/>
      <c r="B117" s="43">
        <v>1</v>
      </c>
      <c r="C117" s="14" t="s">
        <v>196</v>
      </c>
      <c r="D117" s="45"/>
      <c r="E117" s="16"/>
      <c r="F117" s="5"/>
      <c r="G117" s="46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16"/>
      <c r="Y117" s="46"/>
      <c r="Z117" s="46"/>
      <c r="AA117" s="47"/>
      <c r="AB117" s="48">
        <f t="shared" si="44"/>
        <v>0</v>
      </c>
      <c r="AC117" s="53"/>
      <c r="AD117" s="14" t="s">
        <v>196</v>
      </c>
      <c r="AE117" s="15">
        <f t="shared" si="45"/>
      </c>
      <c r="AF117" s="16">
        <f t="shared" si="46"/>
      </c>
      <c r="AG117" s="16">
        <f t="shared" si="47"/>
      </c>
      <c r="AH117" s="16">
        <f t="shared" si="48"/>
      </c>
      <c r="AI117" s="16">
        <f t="shared" si="49"/>
      </c>
      <c r="AJ117" s="16">
        <f t="shared" si="50"/>
      </c>
      <c r="AK117" s="16">
        <f t="shared" si="51"/>
      </c>
      <c r="AL117" s="16">
        <f t="shared" si="52"/>
      </c>
      <c r="AM117" s="16">
        <f t="shared" si="53"/>
      </c>
      <c r="AN117" s="16">
        <f t="shared" si="54"/>
      </c>
      <c r="AO117" s="16">
        <f t="shared" si="55"/>
      </c>
      <c r="AP117" s="16">
        <f t="shared" si="56"/>
      </c>
      <c r="AQ117" s="16">
        <f t="shared" si="57"/>
      </c>
      <c r="AR117" s="16">
        <f t="shared" si="58"/>
      </c>
      <c r="AS117" s="16">
        <f t="shared" si="59"/>
      </c>
      <c r="AT117" s="16">
        <f t="shared" si="60"/>
      </c>
      <c r="AU117" s="16">
        <f t="shared" si="61"/>
      </c>
      <c r="AV117" s="16">
        <f t="shared" si="62"/>
      </c>
      <c r="AW117" s="16">
        <f t="shared" si="63"/>
      </c>
      <c r="AX117" s="16">
        <f t="shared" si="64"/>
      </c>
      <c r="AY117" s="16">
        <f t="shared" si="65"/>
      </c>
      <c r="AZ117" s="16">
        <f t="shared" si="66"/>
      </c>
      <c r="BA117" s="16">
        <f t="shared" si="67"/>
      </c>
      <c r="BB117" s="17">
        <f t="shared" si="68"/>
      </c>
    </row>
    <row r="118" spans="1:54" ht="13.5" hidden="1">
      <c r="A118" s="43"/>
      <c r="B118" s="43">
        <v>1</v>
      </c>
      <c r="C118" s="14" t="s">
        <v>197</v>
      </c>
      <c r="D118" s="45"/>
      <c r="E118" s="16"/>
      <c r="F118" s="5"/>
      <c r="G118" s="46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16"/>
      <c r="Y118" s="46"/>
      <c r="Z118" s="46"/>
      <c r="AA118" s="47"/>
      <c r="AB118" s="48">
        <f t="shared" si="44"/>
        <v>0</v>
      </c>
      <c r="AC118" s="53"/>
      <c r="AD118" s="14" t="s">
        <v>197</v>
      </c>
      <c r="AE118" s="15">
        <f t="shared" si="45"/>
      </c>
      <c r="AF118" s="16">
        <f t="shared" si="46"/>
      </c>
      <c r="AG118" s="16">
        <f t="shared" si="47"/>
      </c>
      <c r="AH118" s="16">
        <f t="shared" si="48"/>
      </c>
      <c r="AI118" s="16">
        <f t="shared" si="49"/>
      </c>
      <c r="AJ118" s="16">
        <f t="shared" si="50"/>
      </c>
      <c r="AK118" s="16">
        <f t="shared" si="51"/>
      </c>
      <c r="AL118" s="16">
        <f t="shared" si="52"/>
      </c>
      <c r="AM118" s="16">
        <f t="shared" si="53"/>
      </c>
      <c r="AN118" s="16">
        <f t="shared" si="54"/>
      </c>
      <c r="AO118" s="16">
        <f t="shared" si="55"/>
      </c>
      <c r="AP118" s="16">
        <f t="shared" si="56"/>
      </c>
      <c r="AQ118" s="16">
        <f t="shared" si="57"/>
      </c>
      <c r="AR118" s="16">
        <f t="shared" si="58"/>
      </c>
      <c r="AS118" s="16">
        <f t="shared" si="59"/>
      </c>
      <c r="AT118" s="16">
        <f t="shared" si="60"/>
      </c>
      <c r="AU118" s="16">
        <f t="shared" si="61"/>
      </c>
      <c r="AV118" s="16">
        <f t="shared" si="62"/>
      </c>
      <c r="AW118" s="16">
        <f t="shared" si="63"/>
      </c>
      <c r="AX118" s="16">
        <f t="shared" si="64"/>
      </c>
      <c r="AY118" s="16">
        <f t="shared" si="65"/>
      </c>
      <c r="AZ118" s="16">
        <f t="shared" si="66"/>
      </c>
      <c r="BA118" s="16">
        <f t="shared" si="67"/>
      </c>
      <c r="BB118" s="17">
        <f t="shared" si="68"/>
      </c>
    </row>
    <row r="119" spans="1:54" ht="13.5" hidden="1">
      <c r="A119" s="43"/>
      <c r="B119" s="43">
        <v>1</v>
      </c>
      <c r="C119" s="14" t="s">
        <v>198</v>
      </c>
      <c r="D119" s="45"/>
      <c r="E119" s="16"/>
      <c r="F119" s="5"/>
      <c r="G119" s="46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16"/>
      <c r="Y119" s="46"/>
      <c r="Z119" s="46"/>
      <c r="AA119" s="47"/>
      <c r="AB119" s="48">
        <f t="shared" si="44"/>
        <v>0</v>
      </c>
      <c r="AC119" s="53"/>
      <c r="AD119" s="14" t="s">
        <v>198</v>
      </c>
      <c r="AE119" s="15">
        <f t="shared" si="45"/>
      </c>
      <c r="AF119" s="16">
        <f t="shared" si="46"/>
      </c>
      <c r="AG119" s="16">
        <f t="shared" si="47"/>
      </c>
      <c r="AH119" s="16">
        <f t="shared" si="48"/>
      </c>
      <c r="AI119" s="16">
        <f t="shared" si="49"/>
      </c>
      <c r="AJ119" s="16">
        <f t="shared" si="50"/>
      </c>
      <c r="AK119" s="16">
        <f t="shared" si="51"/>
      </c>
      <c r="AL119" s="16">
        <f t="shared" si="52"/>
      </c>
      <c r="AM119" s="16">
        <f t="shared" si="53"/>
      </c>
      <c r="AN119" s="16">
        <f t="shared" si="54"/>
      </c>
      <c r="AO119" s="16">
        <f t="shared" si="55"/>
      </c>
      <c r="AP119" s="16">
        <f t="shared" si="56"/>
      </c>
      <c r="AQ119" s="16">
        <f t="shared" si="57"/>
      </c>
      <c r="AR119" s="16">
        <f t="shared" si="58"/>
      </c>
      <c r="AS119" s="16">
        <f t="shared" si="59"/>
      </c>
      <c r="AT119" s="16">
        <f t="shared" si="60"/>
      </c>
      <c r="AU119" s="16">
        <f t="shared" si="61"/>
      </c>
      <c r="AV119" s="16">
        <f t="shared" si="62"/>
      </c>
      <c r="AW119" s="16">
        <f t="shared" si="63"/>
      </c>
      <c r="AX119" s="16">
        <f t="shared" si="64"/>
      </c>
      <c r="AY119" s="16">
        <f t="shared" si="65"/>
      </c>
      <c r="AZ119" s="16">
        <f t="shared" si="66"/>
      </c>
      <c r="BA119" s="16">
        <f t="shared" si="67"/>
      </c>
      <c r="BB119" s="17">
        <f t="shared" si="68"/>
      </c>
    </row>
    <row r="120" spans="1:54" ht="13.5" hidden="1">
      <c r="A120" s="43"/>
      <c r="B120" s="43">
        <v>1</v>
      </c>
      <c r="C120" s="14" t="s">
        <v>199</v>
      </c>
      <c r="D120" s="45"/>
      <c r="E120" s="46"/>
      <c r="F120" s="5"/>
      <c r="G120" s="46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16"/>
      <c r="Y120" s="46"/>
      <c r="Z120" s="46"/>
      <c r="AA120" s="47"/>
      <c r="AB120" s="48">
        <f t="shared" si="44"/>
        <v>0</v>
      </c>
      <c r="AC120" s="53"/>
      <c r="AD120" s="14" t="s">
        <v>199</v>
      </c>
      <c r="AE120" s="15">
        <f t="shared" si="45"/>
      </c>
      <c r="AF120" s="16">
        <f t="shared" si="46"/>
      </c>
      <c r="AG120" s="16">
        <f t="shared" si="47"/>
      </c>
      <c r="AH120" s="16">
        <f t="shared" si="48"/>
      </c>
      <c r="AI120" s="16">
        <f t="shared" si="49"/>
      </c>
      <c r="AJ120" s="16">
        <f t="shared" si="50"/>
      </c>
      <c r="AK120" s="16">
        <f t="shared" si="51"/>
      </c>
      <c r="AL120" s="16">
        <f t="shared" si="52"/>
      </c>
      <c r="AM120" s="16">
        <f t="shared" si="53"/>
      </c>
      <c r="AN120" s="16">
        <f t="shared" si="54"/>
      </c>
      <c r="AO120" s="16">
        <f t="shared" si="55"/>
      </c>
      <c r="AP120" s="16">
        <f t="shared" si="56"/>
      </c>
      <c r="AQ120" s="16">
        <f t="shared" si="57"/>
      </c>
      <c r="AR120" s="16">
        <f t="shared" si="58"/>
      </c>
      <c r="AS120" s="16">
        <f t="shared" si="59"/>
      </c>
      <c r="AT120" s="16">
        <f t="shared" si="60"/>
      </c>
      <c r="AU120" s="16">
        <f t="shared" si="61"/>
      </c>
      <c r="AV120" s="16">
        <f t="shared" si="62"/>
      </c>
      <c r="AW120" s="16">
        <f t="shared" si="63"/>
      </c>
      <c r="AX120" s="16">
        <f t="shared" si="64"/>
      </c>
      <c r="AY120" s="16">
        <f t="shared" si="65"/>
      </c>
      <c r="AZ120" s="16">
        <f t="shared" si="66"/>
      </c>
      <c r="BA120" s="16">
        <f t="shared" si="67"/>
      </c>
      <c r="BB120" s="17">
        <f t="shared" si="68"/>
      </c>
    </row>
    <row r="121" spans="1:54" ht="13.5" hidden="1">
      <c r="A121" s="43"/>
      <c r="B121" s="43">
        <v>1</v>
      </c>
      <c r="C121" s="14" t="s">
        <v>200</v>
      </c>
      <c r="D121" s="45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7"/>
      <c r="AB121" s="48">
        <f t="shared" si="44"/>
        <v>0</v>
      </c>
      <c r="AC121" s="53"/>
      <c r="AD121" s="14" t="s">
        <v>200</v>
      </c>
      <c r="AE121" s="15">
        <f t="shared" si="45"/>
      </c>
      <c r="AF121" s="16">
        <f t="shared" si="46"/>
      </c>
      <c r="AG121" s="16">
        <f t="shared" si="47"/>
      </c>
      <c r="AH121" s="16">
        <f t="shared" si="48"/>
      </c>
      <c r="AI121" s="16">
        <f t="shared" si="49"/>
      </c>
      <c r="AJ121" s="16">
        <f t="shared" si="50"/>
      </c>
      <c r="AK121" s="16">
        <f t="shared" si="51"/>
      </c>
      <c r="AL121" s="16">
        <f t="shared" si="52"/>
      </c>
      <c r="AM121" s="16">
        <f t="shared" si="53"/>
      </c>
      <c r="AN121" s="16">
        <f t="shared" si="54"/>
      </c>
      <c r="AO121" s="16">
        <f t="shared" si="55"/>
      </c>
      <c r="AP121" s="16">
        <f t="shared" si="56"/>
      </c>
      <c r="AQ121" s="16">
        <f t="shared" si="57"/>
      </c>
      <c r="AR121" s="16">
        <f t="shared" si="58"/>
      </c>
      <c r="AS121" s="16">
        <f t="shared" si="59"/>
      </c>
      <c r="AT121" s="16">
        <f t="shared" si="60"/>
      </c>
      <c r="AU121" s="16">
        <f t="shared" si="61"/>
      </c>
      <c r="AV121" s="16">
        <f t="shared" si="62"/>
      </c>
      <c r="AW121" s="16">
        <f t="shared" si="63"/>
      </c>
      <c r="AX121" s="16">
        <f t="shared" si="64"/>
      </c>
      <c r="AY121" s="16">
        <f t="shared" si="65"/>
      </c>
      <c r="AZ121" s="16">
        <f t="shared" si="66"/>
      </c>
      <c r="BA121" s="16">
        <f t="shared" si="67"/>
      </c>
      <c r="BB121" s="17">
        <f t="shared" si="68"/>
      </c>
    </row>
    <row r="122" spans="1:54" ht="14.25" hidden="1" thickBot="1">
      <c r="A122" s="43"/>
      <c r="B122" s="43">
        <v>1</v>
      </c>
      <c r="C122" s="160" t="s">
        <v>201</v>
      </c>
      <c r="D122" s="15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7"/>
      <c r="AB122" s="3">
        <f t="shared" si="44"/>
        <v>0</v>
      </c>
      <c r="AD122" s="160" t="s">
        <v>201</v>
      </c>
      <c r="AE122" s="10">
        <f t="shared" si="45"/>
      </c>
      <c r="AF122" s="7">
        <f t="shared" si="46"/>
      </c>
      <c r="AG122" s="7">
        <f t="shared" si="47"/>
      </c>
      <c r="AH122" s="7">
        <f t="shared" si="48"/>
      </c>
      <c r="AI122" s="7">
        <f t="shared" si="49"/>
      </c>
      <c r="AJ122" s="7">
        <f t="shared" si="50"/>
      </c>
      <c r="AK122" s="7">
        <f t="shared" si="51"/>
      </c>
      <c r="AL122" s="7">
        <f t="shared" si="52"/>
      </c>
      <c r="AM122" s="7">
        <f t="shared" si="53"/>
      </c>
      <c r="AN122" s="7">
        <f t="shared" si="54"/>
      </c>
      <c r="AO122" s="7">
        <f t="shared" si="55"/>
      </c>
      <c r="AP122" s="7">
        <f t="shared" si="56"/>
      </c>
      <c r="AQ122" s="7">
        <f t="shared" si="57"/>
      </c>
      <c r="AR122" s="7">
        <f t="shared" si="58"/>
      </c>
      <c r="AS122" s="7">
        <f t="shared" si="59"/>
      </c>
      <c r="AT122" s="7">
        <f t="shared" si="60"/>
      </c>
      <c r="AU122" s="7">
        <f t="shared" si="61"/>
      </c>
      <c r="AV122" s="7">
        <f t="shared" si="62"/>
      </c>
      <c r="AW122" s="7">
        <f t="shared" si="63"/>
      </c>
      <c r="AX122" s="7">
        <f t="shared" si="64"/>
      </c>
      <c r="AY122" s="7">
        <f t="shared" si="65"/>
      </c>
      <c r="AZ122" s="7">
        <f t="shared" si="66"/>
      </c>
      <c r="BA122" s="7">
        <f t="shared" si="67"/>
      </c>
      <c r="BB122" s="8">
        <f t="shared" si="68"/>
      </c>
    </row>
    <row r="123" spans="1:54" ht="14.25" thickTop="1">
      <c r="A123" s="43" t="s">
        <v>203</v>
      </c>
      <c r="B123" s="43">
        <v>1</v>
      </c>
      <c r="C123" s="19" t="s">
        <v>0</v>
      </c>
      <c r="D123" s="60"/>
      <c r="E123" s="61"/>
      <c r="F123" s="61"/>
      <c r="G123" s="62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2"/>
      <c r="Z123" s="62"/>
      <c r="AA123" s="63"/>
      <c r="AB123" s="48">
        <f t="shared" si="44"/>
        <v>0</v>
      </c>
      <c r="AC123" s="53"/>
      <c r="AD123" s="19" t="s">
        <v>0</v>
      </c>
      <c r="AE123" s="65">
        <f t="shared" si="45"/>
      </c>
      <c r="AF123" s="61">
        <f t="shared" si="46"/>
      </c>
      <c r="AG123" s="61">
        <f t="shared" si="47"/>
      </c>
      <c r="AH123" s="61">
        <f t="shared" si="48"/>
      </c>
      <c r="AI123" s="61">
        <f t="shared" si="49"/>
      </c>
      <c r="AJ123" s="61">
        <f t="shared" si="50"/>
      </c>
      <c r="AK123" s="61">
        <f t="shared" si="51"/>
      </c>
      <c r="AL123" s="61">
        <f t="shared" si="52"/>
      </c>
      <c r="AM123" s="61">
        <f t="shared" si="53"/>
      </c>
      <c r="AN123" s="61">
        <f t="shared" si="54"/>
      </c>
      <c r="AO123" s="61">
        <f t="shared" si="55"/>
      </c>
      <c r="AP123" s="61">
        <f t="shared" si="56"/>
      </c>
      <c r="AQ123" s="61">
        <f t="shared" si="57"/>
      </c>
      <c r="AR123" s="61">
        <f t="shared" si="58"/>
      </c>
      <c r="AS123" s="61">
        <f t="shared" si="59"/>
      </c>
      <c r="AT123" s="61">
        <f t="shared" si="60"/>
      </c>
      <c r="AU123" s="61">
        <f t="shared" si="61"/>
      </c>
      <c r="AV123" s="61">
        <f t="shared" si="62"/>
      </c>
      <c r="AW123" s="61">
        <f t="shared" si="63"/>
      </c>
      <c r="AX123" s="61">
        <f t="shared" si="64"/>
      </c>
      <c r="AY123" s="61">
        <f t="shared" si="65"/>
      </c>
      <c r="AZ123" s="61">
        <f t="shared" si="66"/>
      </c>
      <c r="BA123" s="61">
        <f t="shared" si="67"/>
      </c>
      <c r="BB123" s="66">
        <f t="shared" si="68"/>
      </c>
    </row>
    <row r="124" spans="1:54" ht="13.5">
      <c r="A124" s="43"/>
      <c r="B124" s="43">
        <v>1</v>
      </c>
      <c r="C124" s="12" t="s">
        <v>1</v>
      </c>
      <c r="D124" s="45"/>
      <c r="E124" s="16"/>
      <c r="F124" s="5"/>
      <c r="G124" s="46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16"/>
      <c r="Y124" s="46"/>
      <c r="Z124" s="46"/>
      <c r="AA124" s="47"/>
      <c r="AB124" s="48">
        <f t="shared" si="44"/>
        <v>0</v>
      </c>
      <c r="AC124" s="53"/>
      <c r="AD124" s="12" t="s">
        <v>1</v>
      </c>
      <c r="AE124" s="15">
        <f t="shared" si="45"/>
      </c>
      <c r="AF124" s="16">
        <f t="shared" si="46"/>
      </c>
      <c r="AG124" s="16">
        <f t="shared" si="47"/>
      </c>
      <c r="AH124" s="16">
        <f t="shared" si="48"/>
      </c>
      <c r="AI124" s="16">
        <f t="shared" si="49"/>
      </c>
      <c r="AJ124" s="16">
        <f t="shared" si="50"/>
      </c>
      <c r="AK124" s="16">
        <f t="shared" si="51"/>
      </c>
      <c r="AL124" s="16">
        <f t="shared" si="52"/>
      </c>
      <c r="AM124" s="16">
        <f t="shared" si="53"/>
      </c>
      <c r="AN124" s="16">
        <f t="shared" si="54"/>
      </c>
      <c r="AO124" s="16">
        <f t="shared" si="55"/>
      </c>
      <c r="AP124" s="16">
        <f t="shared" si="56"/>
      </c>
      <c r="AQ124" s="16">
        <f t="shared" si="57"/>
      </c>
      <c r="AR124" s="16">
        <f t="shared" si="58"/>
      </c>
      <c r="AS124" s="16">
        <f t="shared" si="59"/>
      </c>
      <c r="AT124" s="16">
        <f t="shared" si="60"/>
      </c>
      <c r="AU124" s="16">
        <f t="shared" si="61"/>
      </c>
      <c r="AV124" s="16">
        <f t="shared" si="62"/>
      </c>
      <c r="AW124" s="16">
        <f t="shared" si="63"/>
      </c>
      <c r="AX124" s="16">
        <f t="shared" si="64"/>
      </c>
      <c r="AY124" s="16">
        <f t="shared" si="65"/>
      </c>
      <c r="AZ124" s="16">
        <f t="shared" si="66"/>
      </c>
      <c r="BA124" s="16">
        <f t="shared" si="67"/>
      </c>
      <c r="BB124" s="17">
        <f t="shared" si="68"/>
      </c>
    </row>
    <row r="125" spans="1:54" ht="13.5">
      <c r="A125" s="43"/>
      <c r="B125" s="43">
        <v>1</v>
      </c>
      <c r="C125" s="12" t="s">
        <v>2</v>
      </c>
      <c r="D125" s="45"/>
      <c r="E125" s="16"/>
      <c r="F125" s="5"/>
      <c r="G125" s="46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16"/>
      <c r="Y125" s="46"/>
      <c r="Z125" s="46"/>
      <c r="AA125" s="47"/>
      <c r="AB125" s="48">
        <f t="shared" si="44"/>
        <v>0</v>
      </c>
      <c r="AC125" s="53"/>
      <c r="AD125" s="12" t="s">
        <v>2</v>
      </c>
      <c r="AE125" s="15">
        <f t="shared" si="45"/>
      </c>
      <c r="AF125" s="16">
        <f t="shared" si="46"/>
      </c>
      <c r="AG125" s="16">
        <f t="shared" si="47"/>
      </c>
      <c r="AH125" s="16">
        <f t="shared" si="48"/>
      </c>
      <c r="AI125" s="16">
        <f t="shared" si="49"/>
      </c>
      <c r="AJ125" s="16">
        <f t="shared" si="50"/>
      </c>
      <c r="AK125" s="16">
        <f t="shared" si="51"/>
      </c>
      <c r="AL125" s="16">
        <f t="shared" si="52"/>
      </c>
      <c r="AM125" s="16">
        <f t="shared" si="53"/>
      </c>
      <c r="AN125" s="16">
        <f t="shared" si="54"/>
      </c>
      <c r="AO125" s="16">
        <f t="shared" si="55"/>
      </c>
      <c r="AP125" s="16">
        <f t="shared" si="56"/>
      </c>
      <c r="AQ125" s="16">
        <f t="shared" si="57"/>
      </c>
      <c r="AR125" s="16">
        <f t="shared" si="58"/>
      </c>
      <c r="AS125" s="16">
        <f t="shared" si="59"/>
      </c>
      <c r="AT125" s="16">
        <f t="shared" si="60"/>
      </c>
      <c r="AU125" s="16">
        <f t="shared" si="61"/>
      </c>
      <c r="AV125" s="16">
        <f t="shared" si="62"/>
      </c>
      <c r="AW125" s="16">
        <f t="shared" si="63"/>
      </c>
      <c r="AX125" s="16">
        <f t="shared" si="64"/>
      </c>
      <c r="AY125" s="16">
        <f t="shared" si="65"/>
      </c>
      <c r="AZ125" s="16">
        <f t="shared" si="66"/>
      </c>
      <c r="BA125" s="16">
        <f t="shared" si="67"/>
      </c>
      <c r="BB125" s="17">
        <f t="shared" si="68"/>
      </c>
    </row>
    <row r="126" spans="1:54" ht="13.5">
      <c r="A126" s="43"/>
      <c r="B126" s="43">
        <v>1</v>
      </c>
      <c r="C126" s="12" t="s">
        <v>3</v>
      </c>
      <c r="D126" s="45"/>
      <c r="E126" s="16"/>
      <c r="F126" s="5"/>
      <c r="G126" s="46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16"/>
      <c r="Y126" s="46"/>
      <c r="Z126" s="46"/>
      <c r="AA126" s="47"/>
      <c r="AB126" s="48">
        <f t="shared" si="44"/>
        <v>0</v>
      </c>
      <c r="AC126" s="53"/>
      <c r="AD126" s="12" t="s">
        <v>3</v>
      </c>
      <c r="AE126" s="15">
        <f t="shared" si="45"/>
      </c>
      <c r="AF126" s="16">
        <f t="shared" si="46"/>
      </c>
      <c r="AG126" s="16">
        <f t="shared" si="47"/>
      </c>
      <c r="AH126" s="16">
        <f t="shared" si="48"/>
      </c>
      <c r="AI126" s="16">
        <f t="shared" si="49"/>
      </c>
      <c r="AJ126" s="16">
        <f t="shared" si="50"/>
      </c>
      <c r="AK126" s="16">
        <f t="shared" si="51"/>
      </c>
      <c r="AL126" s="16">
        <f t="shared" si="52"/>
      </c>
      <c r="AM126" s="16">
        <f t="shared" si="53"/>
      </c>
      <c r="AN126" s="16">
        <f t="shared" si="54"/>
      </c>
      <c r="AO126" s="16">
        <f t="shared" si="55"/>
      </c>
      <c r="AP126" s="16">
        <f t="shared" si="56"/>
      </c>
      <c r="AQ126" s="16">
        <f t="shared" si="57"/>
      </c>
      <c r="AR126" s="16">
        <f t="shared" si="58"/>
      </c>
      <c r="AS126" s="16">
        <f t="shared" si="59"/>
      </c>
      <c r="AT126" s="16">
        <f t="shared" si="60"/>
      </c>
      <c r="AU126" s="16">
        <f t="shared" si="61"/>
      </c>
      <c r="AV126" s="16">
        <f t="shared" si="62"/>
      </c>
      <c r="AW126" s="16">
        <f t="shared" si="63"/>
      </c>
      <c r="AX126" s="16">
        <f t="shared" si="64"/>
      </c>
      <c r="AY126" s="16">
        <f t="shared" si="65"/>
      </c>
      <c r="AZ126" s="16">
        <f t="shared" si="66"/>
      </c>
      <c r="BA126" s="16">
        <f t="shared" si="67"/>
      </c>
      <c r="BB126" s="17">
        <f t="shared" si="68"/>
      </c>
    </row>
    <row r="127" spans="1:54" ht="13.5">
      <c r="A127" s="43"/>
      <c r="B127" s="43">
        <v>1</v>
      </c>
      <c r="C127" s="12" t="s">
        <v>4</v>
      </c>
      <c r="D127" s="45"/>
      <c r="E127" s="16"/>
      <c r="F127" s="5"/>
      <c r="G127" s="46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16"/>
      <c r="Y127" s="46"/>
      <c r="Z127" s="46"/>
      <c r="AA127" s="47"/>
      <c r="AB127" s="48">
        <f t="shared" si="44"/>
        <v>0</v>
      </c>
      <c r="AC127" s="53"/>
      <c r="AD127" s="12" t="s">
        <v>4</v>
      </c>
      <c r="AE127" s="15">
        <f t="shared" si="45"/>
      </c>
      <c r="AF127" s="16">
        <f t="shared" si="46"/>
      </c>
      <c r="AG127" s="16">
        <f t="shared" si="47"/>
      </c>
      <c r="AH127" s="16">
        <f t="shared" si="48"/>
      </c>
      <c r="AI127" s="16">
        <f t="shared" si="49"/>
      </c>
      <c r="AJ127" s="16">
        <f t="shared" si="50"/>
      </c>
      <c r="AK127" s="16">
        <f t="shared" si="51"/>
      </c>
      <c r="AL127" s="16">
        <f t="shared" si="52"/>
      </c>
      <c r="AM127" s="16">
        <f t="shared" si="53"/>
      </c>
      <c r="AN127" s="16">
        <f t="shared" si="54"/>
      </c>
      <c r="AO127" s="16">
        <f t="shared" si="55"/>
      </c>
      <c r="AP127" s="16">
        <f t="shared" si="56"/>
      </c>
      <c r="AQ127" s="16">
        <f t="shared" si="57"/>
      </c>
      <c r="AR127" s="16">
        <f t="shared" si="58"/>
      </c>
      <c r="AS127" s="16">
        <f t="shared" si="59"/>
      </c>
      <c r="AT127" s="16">
        <f t="shared" si="60"/>
      </c>
      <c r="AU127" s="16">
        <f t="shared" si="61"/>
      </c>
      <c r="AV127" s="16">
        <f t="shared" si="62"/>
      </c>
      <c r="AW127" s="16">
        <f t="shared" si="63"/>
      </c>
      <c r="AX127" s="16">
        <f t="shared" si="64"/>
      </c>
      <c r="AY127" s="16">
        <f t="shared" si="65"/>
      </c>
      <c r="AZ127" s="16">
        <f t="shared" si="66"/>
      </c>
      <c r="BA127" s="16">
        <f t="shared" si="67"/>
      </c>
      <c r="BB127" s="17">
        <f t="shared" si="68"/>
      </c>
    </row>
    <row r="128" spans="1:54" ht="13.5">
      <c r="A128" s="43"/>
      <c r="B128" s="43">
        <v>1</v>
      </c>
      <c r="C128" s="14" t="s">
        <v>5</v>
      </c>
      <c r="D128" s="15"/>
      <c r="E128" s="16"/>
      <c r="F128" s="5"/>
      <c r="G128" s="16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16"/>
      <c r="Y128" s="46"/>
      <c r="Z128" s="46"/>
      <c r="AA128" s="47"/>
      <c r="AB128" s="48">
        <f t="shared" si="44"/>
        <v>0</v>
      </c>
      <c r="AC128" s="53"/>
      <c r="AD128" s="14" t="s">
        <v>5</v>
      </c>
      <c r="AE128" s="15">
        <f t="shared" si="45"/>
      </c>
      <c r="AF128" s="16">
        <f t="shared" si="46"/>
      </c>
      <c r="AG128" s="16">
        <f t="shared" si="47"/>
      </c>
      <c r="AH128" s="16">
        <f t="shared" si="48"/>
      </c>
      <c r="AI128" s="16">
        <f t="shared" si="49"/>
      </c>
      <c r="AJ128" s="16">
        <f t="shared" si="50"/>
      </c>
      <c r="AK128" s="16">
        <f t="shared" si="51"/>
      </c>
      <c r="AL128" s="16">
        <f t="shared" si="52"/>
      </c>
      <c r="AM128" s="16">
        <f t="shared" si="53"/>
      </c>
      <c r="AN128" s="16">
        <f t="shared" si="54"/>
      </c>
      <c r="AO128" s="16">
        <f t="shared" si="55"/>
      </c>
      <c r="AP128" s="16">
        <f t="shared" si="56"/>
      </c>
      <c r="AQ128" s="16">
        <f t="shared" si="57"/>
      </c>
      <c r="AR128" s="16">
        <f t="shared" si="58"/>
      </c>
      <c r="AS128" s="16">
        <f t="shared" si="59"/>
      </c>
      <c r="AT128" s="16">
        <f t="shared" si="60"/>
      </c>
      <c r="AU128" s="16">
        <f t="shared" si="61"/>
      </c>
      <c r="AV128" s="16">
        <f t="shared" si="62"/>
      </c>
      <c r="AW128" s="16">
        <f t="shared" si="63"/>
      </c>
      <c r="AX128" s="16">
        <f t="shared" si="64"/>
      </c>
      <c r="AY128" s="16">
        <f t="shared" si="65"/>
      </c>
      <c r="AZ128" s="16">
        <f t="shared" si="66"/>
      </c>
      <c r="BA128" s="16">
        <f t="shared" si="67"/>
      </c>
      <c r="BB128" s="17">
        <f t="shared" si="68"/>
      </c>
    </row>
    <row r="129" spans="1:54" ht="13.5">
      <c r="A129" s="43"/>
      <c r="B129" s="43">
        <v>1</v>
      </c>
      <c r="C129" s="14" t="s">
        <v>28</v>
      </c>
      <c r="D129" s="45"/>
      <c r="E129" s="16"/>
      <c r="F129" s="5"/>
      <c r="G129" s="46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16"/>
      <c r="Y129" s="46"/>
      <c r="Z129" s="46"/>
      <c r="AA129" s="47"/>
      <c r="AB129" s="48">
        <f t="shared" si="44"/>
        <v>0</v>
      </c>
      <c r="AC129" s="53"/>
      <c r="AD129" s="14" t="s">
        <v>28</v>
      </c>
      <c r="AE129" s="15">
        <f t="shared" si="45"/>
      </c>
      <c r="AF129" s="16">
        <f t="shared" si="46"/>
      </c>
      <c r="AG129" s="16">
        <f t="shared" si="47"/>
      </c>
      <c r="AH129" s="16">
        <f t="shared" si="48"/>
      </c>
      <c r="AI129" s="16">
        <f t="shared" si="49"/>
      </c>
      <c r="AJ129" s="16">
        <f t="shared" si="50"/>
      </c>
      <c r="AK129" s="16">
        <f t="shared" si="51"/>
      </c>
      <c r="AL129" s="16">
        <f t="shared" si="52"/>
      </c>
      <c r="AM129" s="16">
        <f t="shared" si="53"/>
      </c>
      <c r="AN129" s="16">
        <f t="shared" si="54"/>
      </c>
      <c r="AO129" s="16">
        <f t="shared" si="55"/>
      </c>
      <c r="AP129" s="16">
        <f t="shared" si="56"/>
      </c>
      <c r="AQ129" s="16">
        <f t="shared" si="57"/>
      </c>
      <c r="AR129" s="16">
        <f t="shared" si="58"/>
      </c>
      <c r="AS129" s="16">
        <f t="shared" si="59"/>
      </c>
      <c r="AT129" s="16">
        <f t="shared" si="60"/>
      </c>
      <c r="AU129" s="16">
        <f t="shared" si="61"/>
      </c>
      <c r="AV129" s="16">
        <f t="shared" si="62"/>
      </c>
      <c r="AW129" s="16">
        <f t="shared" si="63"/>
      </c>
      <c r="AX129" s="16">
        <f t="shared" si="64"/>
      </c>
      <c r="AY129" s="16">
        <f t="shared" si="65"/>
      </c>
      <c r="AZ129" s="16">
        <f t="shared" si="66"/>
      </c>
      <c r="BA129" s="16">
        <f t="shared" si="67"/>
      </c>
      <c r="BB129" s="17">
        <f t="shared" si="68"/>
      </c>
    </row>
    <row r="130" spans="1:54" ht="13.5">
      <c r="A130" s="43"/>
      <c r="B130" s="43">
        <v>1</v>
      </c>
      <c r="C130" s="14" t="s">
        <v>29</v>
      </c>
      <c r="D130" s="45"/>
      <c r="E130" s="16"/>
      <c r="F130" s="5"/>
      <c r="G130" s="46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16"/>
      <c r="Y130" s="46"/>
      <c r="Z130" s="46"/>
      <c r="AA130" s="47"/>
      <c r="AB130" s="48">
        <f t="shared" si="44"/>
        <v>0</v>
      </c>
      <c r="AD130" s="14" t="s">
        <v>29</v>
      </c>
      <c r="AE130" s="9">
        <f t="shared" si="45"/>
      </c>
      <c r="AF130" s="5">
        <f t="shared" si="46"/>
      </c>
      <c r="AG130" s="5">
        <f t="shared" si="47"/>
      </c>
      <c r="AH130" s="5">
        <f t="shared" si="48"/>
      </c>
      <c r="AI130" s="5">
        <f t="shared" si="49"/>
      </c>
      <c r="AJ130" s="5">
        <f t="shared" si="50"/>
      </c>
      <c r="AK130" s="5">
        <f t="shared" si="51"/>
      </c>
      <c r="AL130" s="5">
        <f t="shared" si="52"/>
      </c>
      <c r="AM130" s="5">
        <f t="shared" si="53"/>
      </c>
      <c r="AN130" s="5">
        <f t="shared" si="54"/>
      </c>
      <c r="AO130" s="5">
        <f t="shared" si="55"/>
      </c>
      <c r="AP130" s="5">
        <f t="shared" si="56"/>
      </c>
      <c r="AQ130" s="5">
        <f t="shared" si="57"/>
      </c>
      <c r="AR130" s="5">
        <f t="shared" si="58"/>
      </c>
      <c r="AS130" s="5">
        <f t="shared" si="59"/>
      </c>
      <c r="AT130" s="5">
        <f t="shared" si="60"/>
      </c>
      <c r="AU130" s="5">
        <f t="shared" si="61"/>
      </c>
      <c r="AV130" s="5">
        <f t="shared" si="62"/>
      </c>
      <c r="AW130" s="5">
        <f t="shared" si="63"/>
      </c>
      <c r="AX130" s="5">
        <f t="shared" si="64"/>
      </c>
      <c r="AY130" s="5">
        <f t="shared" si="65"/>
      </c>
      <c r="AZ130" s="5">
        <f t="shared" si="66"/>
      </c>
      <c r="BA130" s="5">
        <f t="shared" si="67"/>
      </c>
      <c r="BB130" s="6">
        <f t="shared" si="68"/>
      </c>
    </row>
    <row r="131" spans="1:54" ht="13.5">
      <c r="A131" s="43"/>
      <c r="B131" s="43">
        <v>1</v>
      </c>
      <c r="C131" s="14" t="s">
        <v>41</v>
      </c>
      <c r="D131" s="45"/>
      <c r="E131" s="16"/>
      <c r="F131" s="5"/>
      <c r="G131" s="46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16"/>
      <c r="Y131" s="46"/>
      <c r="Z131" s="46"/>
      <c r="AA131" s="47"/>
      <c r="AB131" s="48">
        <f t="shared" si="44"/>
        <v>0</v>
      </c>
      <c r="AC131" s="53"/>
      <c r="AD131" s="14" t="s">
        <v>41</v>
      </c>
      <c r="AE131" s="9">
        <f t="shared" si="45"/>
      </c>
      <c r="AF131" s="5">
        <f t="shared" si="46"/>
      </c>
      <c r="AG131" s="5">
        <f t="shared" si="47"/>
      </c>
      <c r="AH131" s="5">
        <f t="shared" si="48"/>
      </c>
      <c r="AI131" s="5">
        <f t="shared" si="49"/>
      </c>
      <c r="AJ131" s="5">
        <f t="shared" si="50"/>
      </c>
      <c r="AK131" s="5">
        <f t="shared" si="51"/>
      </c>
      <c r="AL131" s="5">
        <f t="shared" si="52"/>
      </c>
      <c r="AM131" s="5">
        <f t="shared" si="53"/>
      </c>
      <c r="AN131" s="5">
        <f t="shared" si="54"/>
      </c>
      <c r="AO131" s="5">
        <f t="shared" si="55"/>
      </c>
      <c r="AP131" s="5">
        <f t="shared" si="56"/>
      </c>
      <c r="AQ131" s="5">
        <f t="shared" si="57"/>
      </c>
      <c r="AR131" s="5">
        <f t="shared" si="58"/>
      </c>
      <c r="AS131" s="5">
        <f t="shared" si="59"/>
      </c>
      <c r="AT131" s="5">
        <f t="shared" si="60"/>
      </c>
      <c r="AU131" s="5">
        <f t="shared" si="61"/>
      </c>
      <c r="AV131" s="5">
        <f t="shared" si="62"/>
      </c>
      <c r="AW131" s="5">
        <f t="shared" si="63"/>
      </c>
      <c r="AX131" s="5">
        <f t="shared" si="64"/>
      </c>
      <c r="AY131" s="5">
        <f t="shared" si="65"/>
      </c>
      <c r="AZ131" s="5">
        <f t="shared" si="66"/>
      </c>
      <c r="BA131" s="5">
        <f t="shared" si="67"/>
      </c>
      <c r="BB131" s="6">
        <f t="shared" si="68"/>
      </c>
    </row>
    <row r="132" spans="1:54" ht="13.5">
      <c r="A132" s="43"/>
      <c r="B132" s="43">
        <v>1</v>
      </c>
      <c r="C132" s="14" t="s">
        <v>42</v>
      </c>
      <c r="D132" s="45"/>
      <c r="E132" s="16"/>
      <c r="F132" s="5"/>
      <c r="G132" s="46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16"/>
      <c r="Y132" s="46"/>
      <c r="Z132" s="46"/>
      <c r="AA132" s="47"/>
      <c r="AB132" s="48">
        <f aca="true" t="shared" si="69" ref="AB132:AB162">SUM(D132:AA132)</f>
        <v>0</v>
      </c>
      <c r="AC132" s="53"/>
      <c r="AD132" s="14" t="s">
        <v>42</v>
      </c>
      <c r="AE132" s="9">
        <f t="shared" si="45"/>
      </c>
      <c r="AF132" s="5">
        <f t="shared" si="46"/>
      </c>
      <c r="AG132" s="5">
        <f t="shared" si="47"/>
      </c>
      <c r="AH132" s="5">
        <f t="shared" si="48"/>
      </c>
      <c r="AI132" s="5">
        <f t="shared" si="49"/>
      </c>
      <c r="AJ132" s="5">
        <f t="shared" si="50"/>
      </c>
      <c r="AK132" s="5">
        <f t="shared" si="51"/>
      </c>
      <c r="AL132" s="5">
        <f t="shared" si="52"/>
      </c>
      <c r="AM132" s="5">
        <f t="shared" si="53"/>
      </c>
      <c r="AN132" s="5">
        <f t="shared" si="54"/>
      </c>
      <c r="AO132" s="5">
        <f t="shared" si="55"/>
      </c>
      <c r="AP132" s="5">
        <f t="shared" si="56"/>
      </c>
      <c r="AQ132" s="5">
        <f t="shared" si="57"/>
      </c>
      <c r="AR132" s="5">
        <f t="shared" si="58"/>
      </c>
      <c r="AS132" s="5">
        <f t="shared" si="59"/>
      </c>
      <c r="AT132" s="5">
        <f t="shared" si="60"/>
      </c>
      <c r="AU132" s="5">
        <f t="shared" si="61"/>
      </c>
      <c r="AV132" s="5">
        <f t="shared" si="62"/>
      </c>
      <c r="AW132" s="5">
        <f t="shared" si="63"/>
      </c>
      <c r="AX132" s="5">
        <f t="shared" si="64"/>
      </c>
      <c r="AY132" s="5">
        <f t="shared" si="65"/>
      </c>
      <c r="AZ132" s="5">
        <f t="shared" si="66"/>
      </c>
      <c r="BA132" s="5">
        <f t="shared" si="67"/>
      </c>
      <c r="BB132" s="6">
        <f t="shared" si="68"/>
      </c>
    </row>
    <row r="133" spans="1:54" ht="13.5">
      <c r="A133" s="43"/>
      <c r="B133" s="43">
        <v>1</v>
      </c>
      <c r="C133" s="14" t="s">
        <v>43</v>
      </c>
      <c r="D133" s="45"/>
      <c r="E133" s="16"/>
      <c r="F133" s="5"/>
      <c r="G133" s="46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16"/>
      <c r="Y133" s="46"/>
      <c r="Z133" s="46"/>
      <c r="AA133" s="47"/>
      <c r="AB133" s="48">
        <f t="shared" si="69"/>
        <v>0</v>
      </c>
      <c r="AC133" s="53"/>
      <c r="AD133" s="14" t="s">
        <v>43</v>
      </c>
      <c r="AE133" s="9">
        <f t="shared" si="45"/>
      </c>
      <c r="AF133" s="5">
        <f t="shared" si="46"/>
      </c>
      <c r="AG133" s="5">
        <f t="shared" si="47"/>
      </c>
      <c r="AH133" s="5">
        <f t="shared" si="48"/>
      </c>
      <c r="AI133" s="5">
        <f t="shared" si="49"/>
      </c>
      <c r="AJ133" s="5">
        <f t="shared" si="50"/>
      </c>
      <c r="AK133" s="5">
        <f t="shared" si="51"/>
      </c>
      <c r="AL133" s="5">
        <f t="shared" si="52"/>
      </c>
      <c r="AM133" s="5">
        <f t="shared" si="53"/>
      </c>
      <c r="AN133" s="5">
        <f t="shared" si="54"/>
      </c>
      <c r="AO133" s="5">
        <f t="shared" si="55"/>
      </c>
      <c r="AP133" s="5">
        <f t="shared" si="56"/>
      </c>
      <c r="AQ133" s="5">
        <f t="shared" si="57"/>
      </c>
      <c r="AR133" s="5">
        <f t="shared" si="58"/>
      </c>
      <c r="AS133" s="5">
        <f t="shared" si="59"/>
      </c>
      <c r="AT133" s="5">
        <f t="shared" si="60"/>
      </c>
      <c r="AU133" s="5">
        <f t="shared" si="61"/>
      </c>
      <c r="AV133" s="5">
        <f t="shared" si="62"/>
      </c>
      <c r="AW133" s="5">
        <f t="shared" si="63"/>
      </c>
      <c r="AX133" s="5">
        <f t="shared" si="64"/>
      </c>
      <c r="AY133" s="5">
        <f t="shared" si="65"/>
      </c>
      <c r="AZ133" s="5">
        <f t="shared" si="66"/>
      </c>
      <c r="BA133" s="5">
        <f t="shared" si="67"/>
      </c>
      <c r="BB133" s="6">
        <f t="shared" si="68"/>
      </c>
    </row>
    <row r="134" spans="1:54" ht="13.5">
      <c r="A134" s="43"/>
      <c r="B134" s="43">
        <v>1</v>
      </c>
      <c r="C134" s="14" t="s">
        <v>46</v>
      </c>
      <c r="D134" s="45"/>
      <c r="E134" s="16"/>
      <c r="F134" s="5"/>
      <c r="G134" s="46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16"/>
      <c r="Y134" s="46"/>
      <c r="Z134" s="46"/>
      <c r="AA134" s="47"/>
      <c r="AB134" s="48">
        <f t="shared" si="69"/>
        <v>0</v>
      </c>
      <c r="AC134" s="53"/>
      <c r="AD134" s="14" t="s">
        <v>46</v>
      </c>
      <c r="AE134" s="9">
        <f t="shared" si="45"/>
      </c>
      <c r="AF134" s="5">
        <f t="shared" si="46"/>
      </c>
      <c r="AG134" s="5">
        <f t="shared" si="47"/>
      </c>
      <c r="AH134" s="5">
        <f t="shared" si="48"/>
      </c>
      <c r="AI134" s="5">
        <f t="shared" si="49"/>
      </c>
      <c r="AJ134" s="5">
        <f t="shared" si="50"/>
      </c>
      <c r="AK134" s="5">
        <f t="shared" si="51"/>
      </c>
      <c r="AL134" s="5">
        <f t="shared" si="52"/>
      </c>
      <c r="AM134" s="5">
        <f t="shared" si="53"/>
      </c>
      <c r="AN134" s="5">
        <f t="shared" si="54"/>
      </c>
      <c r="AO134" s="5">
        <f t="shared" si="55"/>
      </c>
      <c r="AP134" s="5">
        <f t="shared" si="56"/>
      </c>
      <c r="AQ134" s="5">
        <f t="shared" si="57"/>
      </c>
      <c r="AR134" s="5">
        <f t="shared" si="58"/>
      </c>
      <c r="AS134" s="5">
        <f t="shared" si="59"/>
      </c>
      <c r="AT134" s="5">
        <f t="shared" si="60"/>
      </c>
      <c r="AU134" s="5">
        <f t="shared" si="61"/>
      </c>
      <c r="AV134" s="5">
        <f t="shared" si="62"/>
      </c>
      <c r="AW134" s="5">
        <f t="shared" si="63"/>
      </c>
      <c r="AX134" s="5">
        <f t="shared" si="64"/>
      </c>
      <c r="AY134" s="5">
        <f t="shared" si="65"/>
      </c>
      <c r="AZ134" s="5">
        <f t="shared" si="66"/>
      </c>
      <c r="BA134" s="5">
        <f t="shared" si="67"/>
      </c>
      <c r="BB134" s="6">
        <f t="shared" si="68"/>
      </c>
    </row>
    <row r="135" spans="1:54" ht="13.5">
      <c r="A135" s="43"/>
      <c r="B135" s="43">
        <v>1</v>
      </c>
      <c r="C135" s="14" t="s">
        <v>47</v>
      </c>
      <c r="D135" s="45"/>
      <c r="E135" s="16"/>
      <c r="F135" s="5"/>
      <c r="G135" s="46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16"/>
      <c r="Y135" s="46"/>
      <c r="Z135" s="46"/>
      <c r="AA135" s="47"/>
      <c r="AB135" s="48">
        <f t="shared" si="69"/>
        <v>0</v>
      </c>
      <c r="AC135" s="53"/>
      <c r="AD135" s="14" t="s">
        <v>47</v>
      </c>
      <c r="AE135" s="9">
        <f t="shared" si="45"/>
      </c>
      <c r="AF135" s="5">
        <f t="shared" si="46"/>
      </c>
      <c r="AG135" s="5">
        <f t="shared" si="47"/>
      </c>
      <c r="AH135" s="5">
        <f t="shared" si="48"/>
      </c>
      <c r="AI135" s="5">
        <f t="shared" si="49"/>
      </c>
      <c r="AJ135" s="5">
        <f t="shared" si="50"/>
      </c>
      <c r="AK135" s="5">
        <f t="shared" si="51"/>
      </c>
      <c r="AL135" s="5">
        <f t="shared" si="52"/>
      </c>
      <c r="AM135" s="5">
        <f t="shared" si="53"/>
      </c>
      <c r="AN135" s="5">
        <f t="shared" si="54"/>
      </c>
      <c r="AO135" s="5">
        <f t="shared" si="55"/>
      </c>
      <c r="AP135" s="5">
        <f t="shared" si="56"/>
      </c>
      <c r="AQ135" s="5">
        <f t="shared" si="57"/>
      </c>
      <c r="AR135" s="5">
        <f t="shared" si="58"/>
      </c>
      <c r="AS135" s="5">
        <f t="shared" si="59"/>
      </c>
      <c r="AT135" s="5">
        <f t="shared" si="60"/>
      </c>
      <c r="AU135" s="5">
        <f t="shared" si="61"/>
      </c>
      <c r="AV135" s="5">
        <f t="shared" si="62"/>
      </c>
      <c r="AW135" s="5">
        <f t="shared" si="63"/>
      </c>
      <c r="AX135" s="5">
        <f t="shared" si="64"/>
      </c>
      <c r="AY135" s="5">
        <f t="shared" si="65"/>
      </c>
      <c r="AZ135" s="5">
        <f t="shared" si="66"/>
      </c>
      <c r="BA135" s="5">
        <f t="shared" si="67"/>
      </c>
      <c r="BB135" s="6">
        <f t="shared" si="68"/>
      </c>
    </row>
    <row r="136" spans="1:54" ht="13.5">
      <c r="A136" s="43"/>
      <c r="B136" s="43">
        <v>1</v>
      </c>
      <c r="C136" s="14" t="s">
        <v>48</v>
      </c>
      <c r="D136" s="45"/>
      <c r="E136" s="16"/>
      <c r="F136" s="5"/>
      <c r="G136" s="46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16"/>
      <c r="Y136" s="46"/>
      <c r="Z136" s="46"/>
      <c r="AA136" s="47"/>
      <c r="AB136" s="48">
        <f t="shared" si="69"/>
        <v>0</v>
      </c>
      <c r="AC136" s="53"/>
      <c r="AD136" s="14" t="s">
        <v>48</v>
      </c>
      <c r="AE136" s="9">
        <f t="shared" si="45"/>
      </c>
      <c r="AF136" s="5">
        <f t="shared" si="46"/>
      </c>
      <c r="AG136" s="5">
        <f t="shared" si="47"/>
      </c>
      <c r="AH136" s="5">
        <f t="shared" si="48"/>
      </c>
      <c r="AI136" s="5">
        <f t="shared" si="49"/>
      </c>
      <c r="AJ136" s="5">
        <f t="shared" si="50"/>
      </c>
      <c r="AK136" s="5">
        <f t="shared" si="51"/>
      </c>
      <c r="AL136" s="5">
        <f t="shared" si="52"/>
      </c>
      <c r="AM136" s="5">
        <f t="shared" si="53"/>
      </c>
      <c r="AN136" s="5">
        <f t="shared" si="54"/>
      </c>
      <c r="AO136" s="5">
        <f t="shared" si="55"/>
      </c>
      <c r="AP136" s="5">
        <f t="shared" si="56"/>
      </c>
      <c r="AQ136" s="5">
        <f t="shared" si="57"/>
      </c>
      <c r="AR136" s="5">
        <f t="shared" si="58"/>
      </c>
      <c r="AS136" s="5">
        <f t="shared" si="59"/>
      </c>
      <c r="AT136" s="5">
        <f t="shared" si="60"/>
      </c>
      <c r="AU136" s="5">
        <f t="shared" si="61"/>
      </c>
      <c r="AV136" s="5">
        <f t="shared" si="62"/>
      </c>
      <c r="AW136" s="5">
        <f t="shared" si="63"/>
      </c>
      <c r="AX136" s="5">
        <f t="shared" si="64"/>
      </c>
      <c r="AY136" s="5">
        <f t="shared" si="65"/>
      </c>
      <c r="AZ136" s="5">
        <f t="shared" si="66"/>
      </c>
      <c r="BA136" s="5">
        <f t="shared" si="67"/>
      </c>
      <c r="BB136" s="6">
        <f t="shared" si="68"/>
      </c>
    </row>
    <row r="137" spans="1:54" ht="13.5">
      <c r="A137" s="43"/>
      <c r="B137" s="43">
        <v>1</v>
      </c>
      <c r="C137" s="14" t="s">
        <v>49</v>
      </c>
      <c r="D137" s="45"/>
      <c r="E137" s="16"/>
      <c r="F137" s="5"/>
      <c r="G137" s="46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16"/>
      <c r="Y137" s="46"/>
      <c r="Z137" s="46"/>
      <c r="AA137" s="47"/>
      <c r="AB137" s="48">
        <f t="shared" si="69"/>
        <v>0</v>
      </c>
      <c r="AC137" s="53"/>
      <c r="AD137" s="14" t="s">
        <v>49</v>
      </c>
      <c r="AE137" s="9">
        <f t="shared" si="45"/>
      </c>
      <c r="AF137" s="5">
        <f t="shared" si="46"/>
      </c>
      <c r="AG137" s="5">
        <f t="shared" si="47"/>
      </c>
      <c r="AH137" s="5">
        <f t="shared" si="48"/>
      </c>
      <c r="AI137" s="5">
        <f t="shared" si="49"/>
      </c>
      <c r="AJ137" s="5">
        <f t="shared" si="50"/>
      </c>
      <c r="AK137" s="5">
        <f t="shared" si="51"/>
      </c>
      <c r="AL137" s="5">
        <f t="shared" si="52"/>
      </c>
      <c r="AM137" s="5">
        <f t="shared" si="53"/>
      </c>
      <c r="AN137" s="5">
        <f t="shared" si="54"/>
      </c>
      <c r="AO137" s="5">
        <f t="shared" si="55"/>
      </c>
      <c r="AP137" s="5">
        <f t="shared" si="56"/>
      </c>
      <c r="AQ137" s="5">
        <f t="shared" si="57"/>
      </c>
      <c r="AR137" s="5">
        <f t="shared" si="58"/>
      </c>
      <c r="AS137" s="5">
        <f t="shared" si="59"/>
      </c>
      <c r="AT137" s="5">
        <f t="shared" si="60"/>
      </c>
      <c r="AU137" s="5">
        <f t="shared" si="61"/>
      </c>
      <c r="AV137" s="5">
        <f t="shared" si="62"/>
      </c>
      <c r="AW137" s="5">
        <f t="shared" si="63"/>
      </c>
      <c r="AX137" s="5">
        <f t="shared" si="64"/>
      </c>
      <c r="AY137" s="5">
        <f t="shared" si="65"/>
      </c>
      <c r="AZ137" s="5">
        <f t="shared" si="66"/>
      </c>
      <c r="BA137" s="5">
        <f t="shared" si="67"/>
      </c>
      <c r="BB137" s="6">
        <f t="shared" si="68"/>
      </c>
    </row>
    <row r="138" spans="1:54" ht="13.5">
      <c r="A138" s="43"/>
      <c r="B138" s="43">
        <v>1</v>
      </c>
      <c r="C138" s="14" t="s">
        <v>50</v>
      </c>
      <c r="D138" s="45"/>
      <c r="E138" s="16"/>
      <c r="F138" s="5"/>
      <c r="G138" s="46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16"/>
      <c r="Y138" s="46"/>
      <c r="Z138" s="46"/>
      <c r="AA138" s="47"/>
      <c r="AB138" s="48">
        <f t="shared" si="69"/>
        <v>0</v>
      </c>
      <c r="AC138" s="53"/>
      <c r="AD138" s="14" t="s">
        <v>50</v>
      </c>
      <c r="AE138" s="9">
        <f t="shared" si="45"/>
      </c>
      <c r="AF138" s="5">
        <f t="shared" si="46"/>
      </c>
      <c r="AG138" s="5">
        <f t="shared" si="47"/>
      </c>
      <c r="AH138" s="5">
        <f t="shared" si="48"/>
      </c>
      <c r="AI138" s="5">
        <f t="shared" si="49"/>
      </c>
      <c r="AJ138" s="5">
        <f t="shared" si="50"/>
      </c>
      <c r="AK138" s="5">
        <f t="shared" si="51"/>
      </c>
      <c r="AL138" s="5">
        <f t="shared" si="52"/>
      </c>
      <c r="AM138" s="5">
        <f t="shared" si="53"/>
      </c>
      <c r="AN138" s="5">
        <f t="shared" si="54"/>
      </c>
      <c r="AO138" s="5">
        <f t="shared" si="55"/>
      </c>
      <c r="AP138" s="5">
        <f t="shared" si="56"/>
      </c>
      <c r="AQ138" s="5">
        <f t="shared" si="57"/>
      </c>
      <c r="AR138" s="5">
        <f t="shared" si="58"/>
      </c>
      <c r="AS138" s="5">
        <f t="shared" si="59"/>
      </c>
      <c r="AT138" s="5">
        <f t="shared" si="60"/>
      </c>
      <c r="AU138" s="5">
        <f t="shared" si="61"/>
      </c>
      <c r="AV138" s="5">
        <f t="shared" si="62"/>
      </c>
      <c r="AW138" s="5">
        <f t="shared" si="63"/>
      </c>
      <c r="AX138" s="5">
        <f t="shared" si="64"/>
      </c>
      <c r="AY138" s="5">
        <f t="shared" si="65"/>
      </c>
      <c r="AZ138" s="5">
        <f t="shared" si="66"/>
      </c>
      <c r="BA138" s="5">
        <f t="shared" si="67"/>
      </c>
      <c r="BB138" s="6">
        <f t="shared" si="68"/>
      </c>
    </row>
    <row r="139" spans="1:54" ht="13.5">
      <c r="A139" s="43"/>
      <c r="B139" s="43">
        <v>1</v>
      </c>
      <c r="C139" s="14" t="s">
        <v>51</v>
      </c>
      <c r="D139" s="45"/>
      <c r="E139" s="16"/>
      <c r="F139" s="5"/>
      <c r="G139" s="46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16"/>
      <c r="Y139" s="46"/>
      <c r="Z139" s="46"/>
      <c r="AA139" s="47"/>
      <c r="AB139" s="48">
        <f t="shared" si="69"/>
        <v>0</v>
      </c>
      <c r="AC139" s="53"/>
      <c r="AD139" s="14" t="s">
        <v>51</v>
      </c>
      <c r="AE139" s="9">
        <f t="shared" si="45"/>
      </c>
      <c r="AF139" s="5">
        <f t="shared" si="46"/>
      </c>
      <c r="AG139" s="5">
        <f t="shared" si="47"/>
      </c>
      <c r="AH139" s="5">
        <f t="shared" si="48"/>
      </c>
      <c r="AI139" s="5">
        <f t="shared" si="49"/>
      </c>
      <c r="AJ139" s="5">
        <f t="shared" si="50"/>
      </c>
      <c r="AK139" s="5">
        <f t="shared" si="51"/>
      </c>
      <c r="AL139" s="5">
        <f t="shared" si="52"/>
      </c>
      <c r="AM139" s="5">
        <f t="shared" si="53"/>
      </c>
      <c r="AN139" s="5">
        <f t="shared" si="54"/>
      </c>
      <c r="AO139" s="5">
        <f t="shared" si="55"/>
      </c>
      <c r="AP139" s="5">
        <f t="shared" si="56"/>
      </c>
      <c r="AQ139" s="5">
        <f t="shared" si="57"/>
      </c>
      <c r="AR139" s="5">
        <f t="shared" si="58"/>
      </c>
      <c r="AS139" s="5">
        <f t="shared" si="59"/>
      </c>
      <c r="AT139" s="5">
        <f t="shared" si="60"/>
      </c>
      <c r="AU139" s="5">
        <f t="shared" si="61"/>
      </c>
      <c r="AV139" s="5">
        <f t="shared" si="62"/>
      </c>
      <c r="AW139" s="5">
        <f t="shared" si="63"/>
      </c>
      <c r="AX139" s="5">
        <f t="shared" si="64"/>
      </c>
      <c r="AY139" s="5">
        <f t="shared" si="65"/>
      </c>
      <c r="AZ139" s="5">
        <f t="shared" si="66"/>
      </c>
      <c r="BA139" s="5">
        <f t="shared" si="67"/>
      </c>
      <c r="BB139" s="6">
        <f t="shared" si="68"/>
      </c>
    </row>
    <row r="140" spans="1:54" ht="13.5">
      <c r="A140" s="43"/>
      <c r="B140" s="43">
        <v>1</v>
      </c>
      <c r="C140" s="14" t="s">
        <v>52</v>
      </c>
      <c r="D140" s="45"/>
      <c r="E140" s="16"/>
      <c r="F140" s="5"/>
      <c r="G140" s="46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16"/>
      <c r="Y140" s="46"/>
      <c r="Z140" s="46"/>
      <c r="AA140" s="47"/>
      <c r="AB140" s="48">
        <f t="shared" si="69"/>
        <v>0</v>
      </c>
      <c r="AC140" s="53"/>
      <c r="AD140" s="14" t="s">
        <v>52</v>
      </c>
      <c r="AE140" s="9">
        <f t="shared" si="45"/>
      </c>
      <c r="AF140" s="5">
        <f t="shared" si="46"/>
      </c>
      <c r="AG140" s="5">
        <f t="shared" si="47"/>
      </c>
      <c r="AH140" s="5">
        <f t="shared" si="48"/>
      </c>
      <c r="AI140" s="5">
        <f t="shared" si="49"/>
      </c>
      <c r="AJ140" s="5">
        <f t="shared" si="50"/>
      </c>
      <c r="AK140" s="5">
        <f t="shared" si="51"/>
      </c>
      <c r="AL140" s="5">
        <f t="shared" si="52"/>
      </c>
      <c r="AM140" s="5">
        <f t="shared" si="53"/>
      </c>
      <c r="AN140" s="5">
        <f t="shared" si="54"/>
      </c>
      <c r="AO140" s="5">
        <f t="shared" si="55"/>
      </c>
      <c r="AP140" s="5">
        <f t="shared" si="56"/>
      </c>
      <c r="AQ140" s="5">
        <f t="shared" si="57"/>
      </c>
      <c r="AR140" s="5">
        <f t="shared" si="58"/>
      </c>
      <c r="AS140" s="5">
        <f t="shared" si="59"/>
      </c>
      <c r="AT140" s="5">
        <f t="shared" si="60"/>
      </c>
      <c r="AU140" s="5">
        <f t="shared" si="61"/>
      </c>
      <c r="AV140" s="5">
        <f t="shared" si="62"/>
      </c>
      <c r="AW140" s="5">
        <f t="shared" si="63"/>
      </c>
      <c r="AX140" s="5">
        <f t="shared" si="64"/>
      </c>
      <c r="AY140" s="5">
        <f t="shared" si="65"/>
      </c>
      <c r="AZ140" s="5">
        <f t="shared" si="66"/>
      </c>
      <c r="BA140" s="5">
        <f t="shared" si="67"/>
      </c>
      <c r="BB140" s="6">
        <f t="shared" si="68"/>
      </c>
    </row>
    <row r="141" spans="1:54" ht="13.5">
      <c r="A141" s="43"/>
      <c r="B141" s="43">
        <v>1</v>
      </c>
      <c r="C141" s="14" t="s">
        <v>53</v>
      </c>
      <c r="D141" s="45"/>
      <c r="E141" s="16"/>
      <c r="F141" s="5"/>
      <c r="G141" s="46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16"/>
      <c r="Y141" s="46"/>
      <c r="Z141" s="46"/>
      <c r="AA141" s="47"/>
      <c r="AB141" s="48">
        <f t="shared" si="69"/>
        <v>0</v>
      </c>
      <c r="AC141" s="53"/>
      <c r="AD141" s="14" t="s">
        <v>53</v>
      </c>
      <c r="AE141" s="9">
        <f t="shared" si="45"/>
      </c>
      <c r="AF141" s="5">
        <f t="shared" si="46"/>
      </c>
      <c r="AG141" s="5">
        <f t="shared" si="47"/>
      </c>
      <c r="AH141" s="5">
        <f t="shared" si="48"/>
      </c>
      <c r="AI141" s="5">
        <f t="shared" si="49"/>
      </c>
      <c r="AJ141" s="5">
        <f t="shared" si="50"/>
      </c>
      <c r="AK141" s="5">
        <f t="shared" si="51"/>
      </c>
      <c r="AL141" s="5">
        <f t="shared" si="52"/>
      </c>
      <c r="AM141" s="5">
        <f t="shared" si="53"/>
      </c>
      <c r="AN141" s="5">
        <f t="shared" si="54"/>
      </c>
      <c r="AO141" s="5">
        <f t="shared" si="55"/>
      </c>
      <c r="AP141" s="5">
        <f t="shared" si="56"/>
      </c>
      <c r="AQ141" s="5">
        <f t="shared" si="57"/>
      </c>
      <c r="AR141" s="5">
        <f t="shared" si="58"/>
      </c>
      <c r="AS141" s="5">
        <f t="shared" si="59"/>
      </c>
      <c r="AT141" s="5">
        <f t="shared" si="60"/>
      </c>
      <c r="AU141" s="5">
        <f t="shared" si="61"/>
      </c>
      <c r="AV141" s="5">
        <f t="shared" si="62"/>
      </c>
      <c r="AW141" s="5">
        <f t="shared" si="63"/>
      </c>
      <c r="AX141" s="5">
        <f t="shared" si="64"/>
      </c>
      <c r="AY141" s="5">
        <f t="shared" si="65"/>
      </c>
      <c r="AZ141" s="5">
        <f t="shared" si="66"/>
      </c>
      <c r="BA141" s="5">
        <f t="shared" si="67"/>
      </c>
      <c r="BB141" s="6">
        <f t="shared" si="68"/>
      </c>
    </row>
    <row r="142" spans="1:54" ht="13.5">
      <c r="A142" s="43"/>
      <c r="B142" s="43">
        <v>1</v>
      </c>
      <c r="C142" s="14" t="s">
        <v>54</v>
      </c>
      <c r="D142" s="45"/>
      <c r="E142" s="16"/>
      <c r="F142" s="5"/>
      <c r="G142" s="46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16"/>
      <c r="Y142" s="46"/>
      <c r="Z142" s="46"/>
      <c r="AA142" s="47"/>
      <c r="AB142" s="48">
        <f t="shared" si="69"/>
        <v>0</v>
      </c>
      <c r="AC142" s="53"/>
      <c r="AD142" s="14" t="s">
        <v>54</v>
      </c>
      <c r="AE142" s="9">
        <f t="shared" si="45"/>
      </c>
      <c r="AF142" s="5">
        <f t="shared" si="46"/>
      </c>
      <c r="AG142" s="5">
        <f t="shared" si="47"/>
      </c>
      <c r="AH142" s="5">
        <f t="shared" si="48"/>
      </c>
      <c r="AI142" s="5">
        <f t="shared" si="49"/>
      </c>
      <c r="AJ142" s="5">
        <f t="shared" si="50"/>
      </c>
      <c r="AK142" s="5">
        <f t="shared" si="51"/>
      </c>
      <c r="AL142" s="5">
        <f t="shared" si="52"/>
      </c>
      <c r="AM142" s="5">
        <f t="shared" si="53"/>
      </c>
      <c r="AN142" s="5">
        <f t="shared" si="54"/>
      </c>
      <c r="AO142" s="5">
        <f t="shared" si="55"/>
      </c>
      <c r="AP142" s="5">
        <f t="shared" si="56"/>
      </c>
      <c r="AQ142" s="5">
        <f t="shared" si="57"/>
      </c>
      <c r="AR142" s="5">
        <f t="shared" si="58"/>
      </c>
      <c r="AS142" s="5">
        <f t="shared" si="59"/>
      </c>
      <c r="AT142" s="5">
        <f t="shared" si="60"/>
      </c>
      <c r="AU142" s="5">
        <f t="shared" si="61"/>
      </c>
      <c r="AV142" s="5">
        <f t="shared" si="62"/>
      </c>
      <c r="AW142" s="5">
        <f t="shared" si="63"/>
      </c>
      <c r="AX142" s="5">
        <f t="shared" si="64"/>
      </c>
      <c r="AY142" s="5">
        <f t="shared" si="65"/>
      </c>
      <c r="AZ142" s="5">
        <f t="shared" si="66"/>
      </c>
      <c r="BA142" s="5">
        <f t="shared" si="67"/>
      </c>
      <c r="BB142" s="6">
        <f t="shared" si="68"/>
      </c>
    </row>
    <row r="143" spans="1:54" ht="13.5" hidden="1">
      <c r="A143" s="43"/>
      <c r="B143" s="43">
        <v>1</v>
      </c>
      <c r="C143" s="14" t="s">
        <v>182</v>
      </c>
      <c r="D143" s="45"/>
      <c r="E143" s="16"/>
      <c r="F143" s="5"/>
      <c r="G143" s="46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16"/>
      <c r="Y143" s="46"/>
      <c r="Z143" s="46"/>
      <c r="AA143" s="47"/>
      <c r="AB143" s="48">
        <f t="shared" si="69"/>
        <v>0</v>
      </c>
      <c r="AC143" s="53"/>
      <c r="AD143" s="14" t="s">
        <v>182</v>
      </c>
      <c r="AE143" s="9">
        <f t="shared" si="45"/>
      </c>
      <c r="AF143" s="5">
        <f t="shared" si="46"/>
      </c>
      <c r="AG143" s="5">
        <f t="shared" si="47"/>
      </c>
      <c r="AH143" s="5">
        <f t="shared" si="48"/>
      </c>
      <c r="AI143" s="5">
        <f t="shared" si="49"/>
      </c>
      <c r="AJ143" s="5">
        <f t="shared" si="50"/>
      </c>
      <c r="AK143" s="5">
        <f t="shared" si="51"/>
      </c>
      <c r="AL143" s="5">
        <f t="shared" si="52"/>
      </c>
      <c r="AM143" s="5">
        <f t="shared" si="53"/>
      </c>
      <c r="AN143" s="5">
        <f t="shared" si="54"/>
      </c>
      <c r="AO143" s="5">
        <f t="shared" si="55"/>
      </c>
      <c r="AP143" s="5">
        <f t="shared" si="56"/>
      </c>
      <c r="AQ143" s="5">
        <f t="shared" si="57"/>
      </c>
      <c r="AR143" s="5">
        <f t="shared" si="58"/>
      </c>
      <c r="AS143" s="5">
        <f t="shared" si="59"/>
      </c>
      <c r="AT143" s="5">
        <f t="shared" si="60"/>
      </c>
      <c r="AU143" s="5">
        <f t="shared" si="61"/>
      </c>
      <c r="AV143" s="5">
        <f t="shared" si="62"/>
      </c>
      <c r="AW143" s="5">
        <f t="shared" si="63"/>
      </c>
      <c r="AX143" s="5">
        <f t="shared" si="64"/>
      </c>
      <c r="AY143" s="5">
        <f t="shared" si="65"/>
      </c>
      <c r="AZ143" s="5">
        <f t="shared" si="66"/>
      </c>
      <c r="BA143" s="5">
        <f t="shared" si="67"/>
      </c>
      <c r="BB143" s="6">
        <f t="shared" si="68"/>
      </c>
    </row>
    <row r="144" spans="1:54" ht="13.5" hidden="1">
      <c r="A144" s="43"/>
      <c r="B144" s="43">
        <v>1</v>
      </c>
      <c r="C144" s="14" t="s">
        <v>183</v>
      </c>
      <c r="D144" s="45"/>
      <c r="E144" s="16"/>
      <c r="F144" s="5"/>
      <c r="G144" s="46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16"/>
      <c r="Y144" s="46"/>
      <c r="Z144" s="46"/>
      <c r="AA144" s="47"/>
      <c r="AB144" s="48">
        <f t="shared" si="69"/>
        <v>0</v>
      </c>
      <c r="AC144" s="53"/>
      <c r="AD144" s="14" t="s">
        <v>183</v>
      </c>
      <c r="AE144" s="9">
        <f aca="true" t="shared" si="70" ref="AE144:AE162">IF(D144=0,"",RANK(D144,$D144:$AA144))</f>
      </c>
      <c r="AF144" s="5">
        <f aca="true" t="shared" si="71" ref="AF144:AF162">IF(E144=0,"",RANK(E144,$D144:$AA144))</f>
      </c>
      <c r="AG144" s="5">
        <f aca="true" t="shared" si="72" ref="AG144:AG162">IF(F144=0,"",RANK(F144,$D144:$AA144))</f>
      </c>
      <c r="AH144" s="5">
        <f aca="true" t="shared" si="73" ref="AH144:AH162">IF(G144=0,"",RANK(G144,$D144:$AA144))</f>
      </c>
      <c r="AI144" s="5">
        <f aca="true" t="shared" si="74" ref="AI144:AI162">IF(H144=0,"",RANK(H144,$D144:$AA144))</f>
      </c>
      <c r="AJ144" s="5">
        <f aca="true" t="shared" si="75" ref="AJ144:AJ162">IF(I144=0,"",RANK(I144,$D144:$AA144))</f>
      </c>
      <c r="AK144" s="5">
        <f aca="true" t="shared" si="76" ref="AK144:AK162">IF(J144=0,"",RANK(J144,$D144:$AA144))</f>
      </c>
      <c r="AL144" s="5">
        <f aca="true" t="shared" si="77" ref="AL144:AL162">IF(K144=0,"",RANK(K144,$D144:$AA144))</f>
      </c>
      <c r="AM144" s="5">
        <f aca="true" t="shared" si="78" ref="AM144:AM162">IF(L144=0,"",RANK(L144,$D144:$AA144))</f>
      </c>
      <c r="AN144" s="5">
        <f aca="true" t="shared" si="79" ref="AN144:AN162">IF(M144=0,"",RANK(M144,$D144:$AA144))</f>
      </c>
      <c r="AO144" s="5">
        <f aca="true" t="shared" si="80" ref="AO144:AO162">IF(N144=0,"",RANK(N144,$D144:$AA144))</f>
      </c>
      <c r="AP144" s="5">
        <f aca="true" t="shared" si="81" ref="AP144:AP162">IF(O144=0,"",RANK(O144,$D144:$AA144))</f>
      </c>
      <c r="AQ144" s="5">
        <f aca="true" t="shared" si="82" ref="AQ144:AQ162">IF(P144=0,"",RANK(P144,$D144:$AA144))</f>
      </c>
      <c r="AR144" s="5">
        <f aca="true" t="shared" si="83" ref="AR144:AR162">IF(Q144=0,"",RANK(Q144,$D144:$AA144))</f>
      </c>
      <c r="AS144" s="5">
        <f aca="true" t="shared" si="84" ref="AS144:AS162">IF(R144=0,"",RANK(R144,$D144:$AA144))</f>
      </c>
      <c r="AT144" s="5">
        <f aca="true" t="shared" si="85" ref="AT144:AT162">IF(S144=0,"",RANK(S144,$D144:$AA144))</f>
      </c>
      <c r="AU144" s="5">
        <f aca="true" t="shared" si="86" ref="AU144:AU162">IF(T144=0,"",RANK(T144,$D144:$AA144))</f>
      </c>
      <c r="AV144" s="5">
        <f aca="true" t="shared" si="87" ref="AV144:AV162">IF(U144=0,"",RANK(U144,$D144:$AA144))</f>
      </c>
      <c r="AW144" s="5">
        <f aca="true" t="shared" si="88" ref="AW144:AW162">IF(V144=0,"",RANK(V144,$D144:$AA144))</f>
      </c>
      <c r="AX144" s="5">
        <f aca="true" t="shared" si="89" ref="AX144:AX162">IF(W144=0,"",RANK(W144,$D144:$AA144))</f>
      </c>
      <c r="AY144" s="5">
        <f aca="true" t="shared" si="90" ref="AY144:AY162">IF(X144=0,"",RANK(X144,$D144:$AA144))</f>
      </c>
      <c r="AZ144" s="5">
        <f aca="true" t="shared" si="91" ref="AZ144:AZ162">IF(Y144=0,"",RANK(Y144,$D144:$AA144))</f>
      </c>
      <c r="BA144" s="5">
        <f aca="true" t="shared" si="92" ref="BA144:BA162">IF(Z144=0,"",RANK(Z144,$D144:$AA144))</f>
      </c>
      <c r="BB144" s="6">
        <f aca="true" t="shared" si="93" ref="BB144:BB162">IF(AA144=0,"",RANK(AA144,$D144:$AA144))</f>
      </c>
    </row>
    <row r="145" spans="1:54" ht="13.5" hidden="1">
      <c r="A145" s="43"/>
      <c r="B145" s="43">
        <v>1</v>
      </c>
      <c r="C145" s="14" t="s">
        <v>184</v>
      </c>
      <c r="D145" s="45"/>
      <c r="E145" s="16"/>
      <c r="F145" s="5"/>
      <c r="G145" s="46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16"/>
      <c r="Y145" s="46"/>
      <c r="Z145" s="46"/>
      <c r="AA145" s="47"/>
      <c r="AB145" s="48">
        <f t="shared" si="69"/>
        <v>0</v>
      </c>
      <c r="AC145" s="53"/>
      <c r="AD145" s="14" t="s">
        <v>184</v>
      </c>
      <c r="AE145" s="9">
        <f t="shared" si="70"/>
      </c>
      <c r="AF145" s="5">
        <f t="shared" si="71"/>
      </c>
      <c r="AG145" s="5">
        <f t="shared" si="72"/>
      </c>
      <c r="AH145" s="5">
        <f t="shared" si="73"/>
      </c>
      <c r="AI145" s="5">
        <f t="shared" si="74"/>
      </c>
      <c r="AJ145" s="5">
        <f t="shared" si="75"/>
      </c>
      <c r="AK145" s="5">
        <f t="shared" si="76"/>
      </c>
      <c r="AL145" s="5">
        <f t="shared" si="77"/>
      </c>
      <c r="AM145" s="5">
        <f t="shared" si="78"/>
      </c>
      <c r="AN145" s="5">
        <f t="shared" si="79"/>
      </c>
      <c r="AO145" s="5">
        <f t="shared" si="80"/>
      </c>
      <c r="AP145" s="5">
        <f t="shared" si="81"/>
      </c>
      <c r="AQ145" s="5">
        <f t="shared" si="82"/>
      </c>
      <c r="AR145" s="5">
        <f t="shared" si="83"/>
      </c>
      <c r="AS145" s="5">
        <f t="shared" si="84"/>
      </c>
      <c r="AT145" s="5">
        <f t="shared" si="85"/>
      </c>
      <c r="AU145" s="5">
        <f t="shared" si="86"/>
      </c>
      <c r="AV145" s="5">
        <f t="shared" si="87"/>
      </c>
      <c r="AW145" s="5">
        <f t="shared" si="88"/>
      </c>
      <c r="AX145" s="5">
        <f t="shared" si="89"/>
      </c>
      <c r="AY145" s="5">
        <f t="shared" si="90"/>
      </c>
      <c r="AZ145" s="5">
        <f t="shared" si="91"/>
      </c>
      <c r="BA145" s="5">
        <f t="shared" si="92"/>
      </c>
      <c r="BB145" s="6">
        <f t="shared" si="93"/>
      </c>
    </row>
    <row r="146" spans="1:54" ht="13.5" hidden="1">
      <c r="A146" s="43"/>
      <c r="B146" s="43">
        <v>1</v>
      </c>
      <c r="C146" s="14" t="s">
        <v>185</v>
      </c>
      <c r="D146" s="45"/>
      <c r="E146" s="16"/>
      <c r="F146" s="5"/>
      <c r="G146" s="46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16"/>
      <c r="Y146" s="46"/>
      <c r="Z146" s="46"/>
      <c r="AA146" s="47"/>
      <c r="AB146" s="48">
        <f t="shared" si="69"/>
        <v>0</v>
      </c>
      <c r="AC146" s="53"/>
      <c r="AD146" s="14" t="s">
        <v>185</v>
      </c>
      <c r="AE146" s="9">
        <f t="shared" si="70"/>
      </c>
      <c r="AF146" s="5">
        <f t="shared" si="71"/>
      </c>
      <c r="AG146" s="5">
        <f t="shared" si="72"/>
      </c>
      <c r="AH146" s="5">
        <f t="shared" si="73"/>
      </c>
      <c r="AI146" s="5">
        <f t="shared" si="74"/>
      </c>
      <c r="AJ146" s="5">
        <f t="shared" si="75"/>
      </c>
      <c r="AK146" s="5">
        <f t="shared" si="76"/>
      </c>
      <c r="AL146" s="5">
        <f t="shared" si="77"/>
      </c>
      <c r="AM146" s="5">
        <f t="shared" si="78"/>
      </c>
      <c r="AN146" s="5">
        <f t="shared" si="79"/>
      </c>
      <c r="AO146" s="5">
        <f t="shared" si="80"/>
      </c>
      <c r="AP146" s="5">
        <f t="shared" si="81"/>
      </c>
      <c r="AQ146" s="5">
        <f t="shared" si="82"/>
      </c>
      <c r="AR146" s="5">
        <f t="shared" si="83"/>
      </c>
      <c r="AS146" s="5">
        <f t="shared" si="84"/>
      </c>
      <c r="AT146" s="5">
        <f t="shared" si="85"/>
      </c>
      <c r="AU146" s="5">
        <f t="shared" si="86"/>
      </c>
      <c r="AV146" s="5">
        <f t="shared" si="87"/>
      </c>
      <c r="AW146" s="5">
        <f t="shared" si="88"/>
      </c>
      <c r="AX146" s="5">
        <f t="shared" si="89"/>
      </c>
      <c r="AY146" s="5">
        <f t="shared" si="90"/>
      </c>
      <c r="AZ146" s="5">
        <f t="shared" si="91"/>
      </c>
      <c r="BA146" s="5">
        <f t="shared" si="92"/>
      </c>
      <c r="BB146" s="6">
        <f t="shared" si="93"/>
      </c>
    </row>
    <row r="147" spans="1:54" ht="13.5" hidden="1">
      <c r="A147" s="43"/>
      <c r="B147" s="43">
        <v>1</v>
      </c>
      <c r="C147" s="14" t="s">
        <v>186</v>
      </c>
      <c r="D147" s="45"/>
      <c r="E147" s="16"/>
      <c r="F147" s="5"/>
      <c r="G147" s="46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16"/>
      <c r="Y147" s="46"/>
      <c r="Z147" s="46"/>
      <c r="AA147" s="47"/>
      <c r="AB147" s="48">
        <f t="shared" si="69"/>
        <v>0</v>
      </c>
      <c r="AC147" s="53"/>
      <c r="AD147" s="14" t="s">
        <v>186</v>
      </c>
      <c r="AE147" s="9">
        <f t="shared" si="70"/>
      </c>
      <c r="AF147" s="5">
        <f t="shared" si="71"/>
      </c>
      <c r="AG147" s="5">
        <f t="shared" si="72"/>
      </c>
      <c r="AH147" s="5">
        <f t="shared" si="73"/>
      </c>
      <c r="AI147" s="5">
        <f t="shared" si="74"/>
      </c>
      <c r="AJ147" s="5">
        <f t="shared" si="75"/>
      </c>
      <c r="AK147" s="5">
        <f t="shared" si="76"/>
      </c>
      <c r="AL147" s="5">
        <f t="shared" si="77"/>
      </c>
      <c r="AM147" s="5">
        <f t="shared" si="78"/>
      </c>
      <c r="AN147" s="5">
        <f t="shared" si="79"/>
      </c>
      <c r="AO147" s="5">
        <f t="shared" si="80"/>
      </c>
      <c r="AP147" s="5">
        <f t="shared" si="81"/>
      </c>
      <c r="AQ147" s="5">
        <f t="shared" si="82"/>
      </c>
      <c r="AR147" s="5">
        <f t="shared" si="83"/>
      </c>
      <c r="AS147" s="5">
        <f t="shared" si="84"/>
      </c>
      <c r="AT147" s="5">
        <f t="shared" si="85"/>
      </c>
      <c r="AU147" s="5">
        <f t="shared" si="86"/>
      </c>
      <c r="AV147" s="5">
        <f t="shared" si="87"/>
      </c>
      <c r="AW147" s="5">
        <f t="shared" si="88"/>
      </c>
      <c r="AX147" s="5">
        <f t="shared" si="89"/>
      </c>
      <c r="AY147" s="5">
        <f t="shared" si="90"/>
      </c>
      <c r="AZ147" s="5">
        <f t="shared" si="91"/>
      </c>
      <c r="BA147" s="5">
        <f t="shared" si="92"/>
      </c>
      <c r="BB147" s="6">
        <f t="shared" si="93"/>
      </c>
    </row>
    <row r="148" spans="1:54" ht="13.5" hidden="1">
      <c r="A148" s="43"/>
      <c r="B148" s="43">
        <v>1</v>
      </c>
      <c r="C148" s="14" t="s">
        <v>187</v>
      </c>
      <c r="D148" s="45"/>
      <c r="E148" s="16"/>
      <c r="F148" s="5"/>
      <c r="G148" s="46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16"/>
      <c r="Y148" s="46"/>
      <c r="Z148" s="46"/>
      <c r="AA148" s="47"/>
      <c r="AB148" s="48">
        <f t="shared" si="69"/>
        <v>0</v>
      </c>
      <c r="AC148" s="53"/>
      <c r="AD148" s="14" t="s">
        <v>187</v>
      </c>
      <c r="AE148" s="9">
        <f t="shared" si="70"/>
      </c>
      <c r="AF148" s="5">
        <f t="shared" si="71"/>
      </c>
      <c r="AG148" s="5">
        <f t="shared" si="72"/>
      </c>
      <c r="AH148" s="5">
        <f t="shared" si="73"/>
      </c>
      <c r="AI148" s="5">
        <f t="shared" si="74"/>
      </c>
      <c r="AJ148" s="5">
        <f t="shared" si="75"/>
      </c>
      <c r="AK148" s="5">
        <f t="shared" si="76"/>
      </c>
      <c r="AL148" s="5">
        <f t="shared" si="77"/>
      </c>
      <c r="AM148" s="5">
        <f t="shared" si="78"/>
      </c>
      <c r="AN148" s="5">
        <f t="shared" si="79"/>
      </c>
      <c r="AO148" s="5">
        <f t="shared" si="80"/>
      </c>
      <c r="AP148" s="5">
        <f t="shared" si="81"/>
      </c>
      <c r="AQ148" s="5">
        <f t="shared" si="82"/>
      </c>
      <c r="AR148" s="5">
        <f t="shared" si="83"/>
      </c>
      <c r="AS148" s="5">
        <f t="shared" si="84"/>
      </c>
      <c r="AT148" s="5">
        <f t="shared" si="85"/>
      </c>
      <c r="AU148" s="5">
        <f t="shared" si="86"/>
      </c>
      <c r="AV148" s="5">
        <f t="shared" si="87"/>
      </c>
      <c r="AW148" s="5">
        <f t="shared" si="88"/>
      </c>
      <c r="AX148" s="5">
        <f t="shared" si="89"/>
      </c>
      <c r="AY148" s="5">
        <f t="shared" si="90"/>
      </c>
      <c r="AZ148" s="5">
        <f t="shared" si="91"/>
      </c>
      <c r="BA148" s="5">
        <f t="shared" si="92"/>
      </c>
      <c r="BB148" s="6">
        <f t="shared" si="93"/>
      </c>
    </row>
    <row r="149" spans="1:54" ht="13.5" hidden="1">
      <c r="A149" s="43"/>
      <c r="B149" s="43">
        <v>1</v>
      </c>
      <c r="C149" s="14" t="s">
        <v>188</v>
      </c>
      <c r="D149" s="45"/>
      <c r="E149" s="16"/>
      <c r="F149" s="5"/>
      <c r="G149" s="46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16"/>
      <c r="Y149" s="46"/>
      <c r="Z149" s="46"/>
      <c r="AA149" s="47"/>
      <c r="AB149" s="48">
        <f t="shared" si="69"/>
        <v>0</v>
      </c>
      <c r="AC149" s="53"/>
      <c r="AD149" s="14" t="s">
        <v>188</v>
      </c>
      <c r="AE149" s="9">
        <f t="shared" si="70"/>
      </c>
      <c r="AF149" s="5">
        <f t="shared" si="71"/>
      </c>
      <c r="AG149" s="5">
        <f t="shared" si="72"/>
      </c>
      <c r="AH149" s="5">
        <f t="shared" si="73"/>
      </c>
      <c r="AI149" s="5">
        <f t="shared" si="74"/>
      </c>
      <c r="AJ149" s="5">
        <f t="shared" si="75"/>
      </c>
      <c r="AK149" s="5">
        <f t="shared" si="76"/>
      </c>
      <c r="AL149" s="5">
        <f t="shared" si="77"/>
      </c>
      <c r="AM149" s="5">
        <f t="shared" si="78"/>
      </c>
      <c r="AN149" s="5">
        <f t="shared" si="79"/>
      </c>
      <c r="AO149" s="5">
        <f t="shared" si="80"/>
      </c>
      <c r="AP149" s="5">
        <f t="shared" si="81"/>
      </c>
      <c r="AQ149" s="5">
        <f t="shared" si="82"/>
      </c>
      <c r="AR149" s="5">
        <f t="shared" si="83"/>
      </c>
      <c r="AS149" s="5">
        <f t="shared" si="84"/>
      </c>
      <c r="AT149" s="5">
        <f t="shared" si="85"/>
      </c>
      <c r="AU149" s="5">
        <f t="shared" si="86"/>
      </c>
      <c r="AV149" s="5">
        <f t="shared" si="87"/>
      </c>
      <c r="AW149" s="5">
        <f t="shared" si="88"/>
      </c>
      <c r="AX149" s="5">
        <f t="shared" si="89"/>
      </c>
      <c r="AY149" s="5">
        <f t="shared" si="90"/>
      </c>
      <c r="AZ149" s="5">
        <f t="shared" si="91"/>
      </c>
      <c r="BA149" s="5">
        <f t="shared" si="92"/>
      </c>
      <c r="BB149" s="6">
        <f t="shared" si="93"/>
      </c>
    </row>
    <row r="150" spans="1:54" ht="13.5" hidden="1">
      <c r="A150" s="43"/>
      <c r="B150" s="43">
        <v>1</v>
      </c>
      <c r="C150" s="14" t="s">
        <v>189</v>
      </c>
      <c r="D150" s="45"/>
      <c r="E150" s="16"/>
      <c r="F150" s="5"/>
      <c r="G150" s="46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16"/>
      <c r="Y150" s="46"/>
      <c r="Z150" s="46"/>
      <c r="AA150" s="47"/>
      <c r="AB150" s="48">
        <f t="shared" si="69"/>
        <v>0</v>
      </c>
      <c r="AC150" s="53"/>
      <c r="AD150" s="14" t="s">
        <v>189</v>
      </c>
      <c r="AE150" s="9">
        <f t="shared" si="70"/>
      </c>
      <c r="AF150" s="5">
        <f t="shared" si="71"/>
      </c>
      <c r="AG150" s="5">
        <f t="shared" si="72"/>
      </c>
      <c r="AH150" s="5">
        <f t="shared" si="73"/>
      </c>
      <c r="AI150" s="5">
        <f t="shared" si="74"/>
      </c>
      <c r="AJ150" s="5">
        <f t="shared" si="75"/>
      </c>
      <c r="AK150" s="5">
        <f t="shared" si="76"/>
      </c>
      <c r="AL150" s="5">
        <f t="shared" si="77"/>
      </c>
      <c r="AM150" s="5">
        <f t="shared" si="78"/>
      </c>
      <c r="AN150" s="5">
        <f t="shared" si="79"/>
      </c>
      <c r="AO150" s="5">
        <f t="shared" si="80"/>
      </c>
      <c r="AP150" s="5">
        <f t="shared" si="81"/>
      </c>
      <c r="AQ150" s="5">
        <f t="shared" si="82"/>
      </c>
      <c r="AR150" s="5">
        <f t="shared" si="83"/>
      </c>
      <c r="AS150" s="5">
        <f t="shared" si="84"/>
      </c>
      <c r="AT150" s="5">
        <f t="shared" si="85"/>
      </c>
      <c r="AU150" s="5">
        <f t="shared" si="86"/>
      </c>
      <c r="AV150" s="5">
        <f t="shared" si="87"/>
      </c>
      <c r="AW150" s="5">
        <f t="shared" si="88"/>
      </c>
      <c r="AX150" s="5">
        <f t="shared" si="89"/>
      </c>
      <c r="AY150" s="5">
        <f t="shared" si="90"/>
      </c>
      <c r="AZ150" s="5">
        <f t="shared" si="91"/>
      </c>
      <c r="BA150" s="5">
        <f t="shared" si="92"/>
      </c>
      <c r="BB150" s="6">
        <f t="shared" si="93"/>
      </c>
    </row>
    <row r="151" spans="1:54" ht="13.5" hidden="1">
      <c r="A151" s="43"/>
      <c r="B151" s="43">
        <v>1</v>
      </c>
      <c r="C151" s="14" t="s">
        <v>190</v>
      </c>
      <c r="D151" s="45"/>
      <c r="E151" s="16"/>
      <c r="F151" s="5"/>
      <c r="G151" s="46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16"/>
      <c r="Y151" s="46"/>
      <c r="Z151" s="46"/>
      <c r="AA151" s="47"/>
      <c r="AB151" s="48">
        <f t="shared" si="69"/>
        <v>0</v>
      </c>
      <c r="AC151" s="53"/>
      <c r="AD151" s="14" t="s">
        <v>190</v>
      </c>
      <c r="AE151" s="9">
        <f t="shared" si="70"/>
      </c>
      <c r="AF151" s="5">
        <f t="shared" si="71"/>
      </c>
      <c r="AG151" s="5">
        <f t="shared" si="72"/>
      </c>
      <c r="AH151" s="5">
        <f t="shared" si="73"/>
      </c>
      <c r="AI151" s="5">
        <f t="shared" si="74"/>
      </c>
      <c r="AJ151" s="5">
        <f t="shared" si="75"/>
      </c>
      <c r="AK151" s="5">
        <f t="shared" si="76"/>
      </c>
      <c r="AL151" s="5">
        <f t="shared" si="77"/>
      </c>
      <c r="AM151" s="5">
        <f t="shared" si="78"/>
      </c>
      <c r="AN151" s="5">
        <f t="shared" si="79"/>
      </c>
      <c r="AO151" s="5">
        <f t="shared" si="80"/>
      </c>
      <c r="AP151" s="5">
        <f t="shared" si="81"/>
      </c>
      <c r="AQ151" s="5">
        <f t="shared" si="82"/>
      </c>
      <c r="AR151" s="5">
        <f t="shared" si="83"/>
      </c>
      <c r="AS151" s="5">
        <f t="shared" si="84"/>
      </c>
      <c r="AT151" s="5">
        <f t="shared" si="85"/>
      </c>
      <c r="AU151" s="5">
        <f t="shared" si="86"/>
      </c>
      <c r="AV151" s="5">
        <f t="shared" si="87"/>
      </c>
      <c r="AW151" s="5">
        <f t="shared" si="88"/>
      </c>
      <c r="AX151" s="5">
        <f t="shared" si="89"/>
      </c>
      <c r="AY151" s="5">
        <f t="shared" si="90"/>
      </c>
      <c r="AZ151" s="5">
        <f t="shared" si="91"/>
      </c>
      <c r="BA151" s="5">
        <f t="shared" si="92"/>
      </c>
      <c r="BB151" s="6">
        <f t="shared" si="93"/>
      </c>
    </row>
    <row r="152" spans="1:54" ht="13.5" hidden="1">
      <c r="A152" s="43"/>
      <c r="B152" s="43">
        <v>1</v>
      </c>
      <c r="C152" s="14" t="s">
        <v>191</v>
      </c>
      <c r="D152" s="45"/>
      <c r="E152" s="16"/>
      <c r="F152" s="5"/>
      <c r="G152" s="46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16"/>
      <c r="Y152" s="46"/>
      <c r="Z152" s="46"/>
      <c r="AA152" s="47"/>
      <c r="AB152" s="48">
        <f t="shared" si="69"/>
        <v>0</v>
      </c>
      <c r="AC152" s="53"/>
      <c r="AD152" s="14" t="s">
        <v>191</v>
      </c>
      <c r="AE152" s="9">
        <f t="shared" si="70"/>
      </c>
      <c r="AF152" s="5">
        <f t="shared" si="71"/>
      </c>
      <c r="AG152" s="5">
        <f t="shared" si="72"/>
      </c>
      <c r="AH152" s="5">
        <f t="shared" si="73"/>
      </c>
      <c r="AI152" s="5">
        <f t="shared" si="74"/>
      </c>
      <c r="AJ152" s="5">
        <f t="shared" si="75"/>
      </c>
      <c r="AK152" s="5">
        <f t="shared" si="76"/>
      </c>
      <c r="AL152" s="5">
        <f t="shared" si="77"/>
      </c>
      <c r="AM152" s="5">
        <f t="shared" si="78"/>
      </c>
      <c r="AN152" s="5">
        <f t="shared" si="79"/>
      </c>
      <c r="AO152" s="5">
        <f t="shared" si="80"/>
      </c>
      <c r="AP152" s="5">
        <f t="shared" si="81"/>
      </c>
      <c r="AQ152" s="5">
        <f t="shared" si="82"/>
      </c>
      <c r="AR152" s="5">
        <f t="shared" si="83"/>
      </c>
      <c r="AS152" s="5">
        <f t="shared" si="84"/>
      </c>
      <c r="AT152" s="5">
        <f t="shared" si="85"/>
      </c>
      <c r="AU152" s="5">
        <f t="shared" si="86"/>
      </c>
      <c r="AV152" s="5">
        <f t="shared" si="87"/>
      </c>
      <c r="AW152" s="5">
        <f t="shared" si="88"/>
      </c>
      <c r="AX152" s="5">
        <f t="shared" si="89"/>
      </c>
      <c r="AY152" s="5">
        <f t="shared" si="90"/>
      </c>
      <c r="AZ152" s="5">
        <f t="shared" si="91"/>
      </c>
      <c r="BA152" s="5">
        <f t="shared" si="92"/>
      </c>
      <c r="BB152" s="6">
        <f t="shared" si="93"/>
      </c>
    </row>
    <row r="153" spans="1:54" ht="13.5" hidden="1">
      <c r="A153" s="43"/>
      <c r="B153" s="43">
        <v>1</v>
      </c>
      <c r="C153" s="14" t="s">
        <v>192</v>
      </c>
      <c r="D153" s="15"/>
      <c r="E153" s="16"/>
      <c r="F153" s="5"/>
      <c r="G153" s="16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16"/>
      <c r="Y153" s="16"/>
      <c r="Z153" s="16"/>
      <c r="AA153" s="17"/>
      <c r="AB153" s="3">
        <f t="shared" si="69"/>
        <v>0</v>
      </c>
      <c r="AD153" s="14" t="s">
        <v>192</v>
      </c>
      <c r="AE153" s="9">
        <f t="shared" si="70"/>
      </c>
      <c r="AF153" s="5">
        <f t="shared" si="71"/>
      </c>
      <c r="AG153" s="5">
        <f t="shared" si="72"/>
      </c>
      <c r="AH153" s="5">
        <f t="shared" si="73"/>
      </c>
      <c r="AI153" s="5">
        <f t="shared" si="74"/>
      </c>
      <c r="AJ153" s="5">
        <f t="shared" si="75"/>
      </c>
      <c r="AK153" s="5">
        <f t="shared" si="76"/>
      </c>
      <c r="AL153" s="5">
        <f t="shared" si="77"/>
      </c>
      <c r="AM153" s="5">
        <f t="shared" si="78"/>
      </c>
      <c r="AN153" s="5">
        <f t="shared" si="79"/>
      </c>
      <c r="AO153" s="5">
        <f t="shared" si="80"/>
      </c>
      <c r="AP153" s="5">
        <f t="shared" si="81"/>
      </c>
      <c r="AQ153" s="5">
        <f t="shared" si="82"/>
      </c>
      <c r="AR153" s="5">
        <f t="shared" si="83"/>
      </c>
      <c r="AS153" s="5">
        <f t="shared" si="84"/>
      </c>
      <c r="AT153" s="5">
        <f t="shared" si="85"/>
      </c>
      <c r="AU153" s="5">
        <f t="shared" si="86"/>
      </c>
      <c r="AV153" s="5">
        <f t="shared" si="87"/>
      </c>
      <c r="AW153" s="5">
        <f t="shared" si="88"/>
      </c>
      <c r="AX153" s="5">
        <f t="shared" si="89"/>
      </c>
      <c r="AY153" s="5">
        <f t="shared" si="90"/>
      </c>
      <c r="AZ153" s="5">
        <f t="shared" si="91"/>
      </c>
      <c r="BA153" s="5">
        <f t="shared" si="92"/>
      </c>
      <c r="BB153" s="6">
        <f t="shared" si="93"/>
      </c>
    </row>
    <row r="154" spans="1:54" ht="13.5" hidden="1">
      <c r="A154" s="43"/>
      <c r="B154" s="43">
        <v>1</v>
      </c>
      <c r="C154" s="14" t="s">
        <v>193</v>
      </c>
      <c r="D154" s="15"/>
      <c r="E154" s="16"/>
      <c r="F154" s="5"/>
      <c r="G154" s="16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16"/>
      <c r="Y154" s="16"/>
      <c r="Z154" s="16"/>
      <c r="AA154" s="17"/>
      <c r="AB154" s="3">
        <f t="shared" si="69"/>
        <v>0</v>
      </c>
      <c r="AD154" s="14" t="s">
        <v>193</v>
      </c>
      <c r="AE154" s="9">
        <f t="shared" si="70"/>
      </c>
      <c r="AF154" s="5">
        <f t="shared" si="71"/>
      </c>
      <c r="AG154" s="5">
        <f t="shared" si="72"/>
      </c>
      <c r="AH154" s="5">
        <f t="shared" si="73"/>
      </c>
      <c r="AI154" s="5">
        <f t="shared" si="74"/>
      </c>
      <c r="AJ154" s="5">
        <f t="shared" si="75"/>
      </c>
      <c r="AK154" s="5">
        <f t="shared" si="76"/>
      </c>
      <c r="AL154" s="5">
        <f t="shared" si="77"/>
      </c>
      <c r="AM154" s="5">
        <f t="shared" si="78"/>
      </c>
      <c r="AN154" s="5">
        <f t="shared" si="79"/>
      </c>
      <c r="AO154" s="5">
        <f t="shared" si="80"/>
      </c>
      <c r="AP154" s="5">
        <f t="shared" si="81"/>
      </c>
      <c r="AQ154" s="5">
        <f t="shared" si="82"/>
      </c>
      <c r="AR154" s="5">
        <f t="shared" si="83"/>
      </c>
      <c r="AS154" s="5">
        <f t="shared" si="84"/>
      </c>
      <c r="AT154" s="5">
        <f t="shared" si="85"/>
      </c>
      <c r="AU154" s="5">
        <f t="shared" si="86"/>
      </c>
      <c r="AV154" s="5">
        <f t="shared" si="87"/>
      </c>
      <c r="AW154" s="5">
        <f t="shared" si="88"/>
      </c>
      <c r="AX154" s="5">
        <f t="shared" si="89"/>
      </c>
      <c r="AY154" s="5">
        <f t="shared" si="90"/>
      </c>
      <c r="AZ154" s="5">
        <f t="shared" si="91"/>
      </c>
      <c r="BA154" s="5">
        <f t="shared" si="92"/>
      </c>
      <c r="BB154" s="6">
        <f t="shared" si="93"/>
      </c>
    </row>
    <row r="155" spans="1:54" ht="13.5" hidden="1">
      <c r="A155" s="43"/>
      <c r="B155" s="43">
        <v>1</v>
      </c>
      <c r="C155" s="14" t="s">
        <v>194</v>
      </c>
      <c r="D155" s="15"/>
      <c r="E155" s="16"/>
      <c r="F155" s="5"/>
      <c r="G155" s="16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16"/>
      <c r="Y155" s="16"/>
      <c r="Z155" s="16"/>
      <c r="AA155" s="17"/>
      <c r="AB155" s="3">
        <f t="shared" si="69"/>
        <v>0</v>
      </c>
      <c r="AD155" s="14" t="s">
        <v>194</v>
      </c>
      <c r="AE155" s="9">
        <f t="shared" si="70"/>
      </c>
      <c r="AF155" s="5">
        <f t="shared" si="71"/>
      </c>
      <c r="AG155" s="5">
        <f t="shared" si="72"/>
      </c>
      <c r="AH155" s="5">
        <f t="shared" si="73"/>
      </c>
      <c r="AI155" s="5">
        <f t="shared" si="74"/>
      </c>
      <c r="AJ155" s="5">
        <f t="shared" si="75"/>
      </c>
      <c r="AK155" s="5">
        <f t="shared" si="76"/>
      </c>
      <c r="AL155" s="5">
        <f t="shared" si="77"/>
      </c>
      <c r="AM155" s="5">
        <f t="shared" si="78"/>
      </c>
      <c r="AN155" s="5">
        <f t="shared" si="79"/>
      </c>
      <c r="AO155" s="5">
        <f t="shared" si="80"/>
      </c>
      <c r="AP155" s="5">
        <f t="shared" si="81"/>
      </c>
      <c r="AQ155" s="5">
        <f t="shared" si="82"/>
      </c>
      <c r="AR155" s="5">
        <f t="shared" si="83"/>
      </c>
      <c r="AS155" s="5">
        <f t="shared" si="84"/>
      </c>
      <c r="AT155" s="5">
        <f t="shared" si="85"/>
      </c>
      <c r="AU155" s="5">
        <f t="shared" si="86"/>
      </c>
      <c r="AV155" s="5">
        <f t="shared" si="87"/>
      </c>
      <c r="AW155" s="5">
        <f t="shared" si="88"/>
      </c>
      <c r="AX155" s="5">
        <f t="shared" si="89"/>
      </c>
      <c r="AY155" s="5">
        <f t="shared" si="90"/>
      </c>
      <c r="AZ155" s="5">
        <f t="shared" si="91"/>
      </c>
      <c r="BA155" s="5">
        <f t="shared" si="92"/>
      </c>
      <c r="BB155" s="6">
        <f t="shared" si="93"/>
      </c>
    </row>
    <row r="156" spans="1:54" ht="13.5" hidden="1">
      <c r="A156" s="43"/>
      <c r="B156" s="43">
        <v>1</v>
      </c>
      <c r="C156" s="14" t="s">
        <v>195</v>
      </c>
      <c r="D156" s="15"/>
      <c r="E156" s="16"/>
      <c r="F156" s="5"/>
      <c r="G156" s="16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16"/>
      <c r="Y156" s="16"/>
      <c r="Z156" s="16"/>
      <c r="AA156" s="17"/>
      <c r="AB156" s="3">
        <f t="shared" si="69"/>
        <v>0</v>
      </c>
      <c r="AD156" s="14" t="s">
        <v>195</v>
      </c>
      <c r="AE156" s="15">
        <f t="shared" si="70"/>
      </c>
      <c r="AF156" s="16">
        <f t="shared" si="71"/>
      </c>
      <c r="AG156" s="16">
        <f t="shared" si="72"/>
      </c>
      <c r="AH156" s="16">
        <f t="shared" si="73"/>
      </c>
      <c r="AI156" s="16">
        <f t="shared" si="74"/>
      </c>
      <c r="AJ156" s="16">
        <f t="shared" si="75"/>
      </c>
      <c r="AK156" s="16">
        <f t="shared" si="76"/>
      </c>
      <c r="AL156" s="16">
        <f t="shared" si="77"/>
      </c>
      <c r="AM156" s="16">
        <f t="shared" si="78"/>
      </c>
      <c r="AN156" s="16">
        <f t="shared" si="79"/>
      </c>
      <c r="AO156" s="16">
        <f t="shared" si="80"/>
      </c>
      <c r="AP156" s="16">
        <f t="shared" si="81"/>
      </c>
      <c r="AQ156" s="16">
        <f t="shared" si="82"/>
      </c>
      <c r="AR156" s="16">
        <f t="shared" si="83"/>
      </c>
      <c r="AS156" s="16">
        <f t="shared" si="84"/>
      </c>
      <c r="AT156" s="16">
        <f t="shared" si="85"/>
      </c>
      <c r="AU156" s="16">
        <f t="shared" si="86"/>
      </c>
      <c r="AV156" s="16">
        <f t="shared" si="87"/>
      </c>
      <c r="AW156" s="16">
        <f t="shared" si="88"/>
      </c>
      <c r="AX156" s="16">
        <f t="shared" si="89"/>
      </c>
      <c r="AY156" s="16">
        <f t="shared" si="90"/>
      </c>
      <c r="AZ156" s="16">
        <f t="shared" si="91"/>
      </c>
      <c r="BA156" s="16">
        <f t="shared" si="92"/>
      </c>
      <c r="BB156" s="17">
        <f t="shared" si="93"/>
      </c>
    </row>
    <row r="157" spans="1:54" ht="13.5" hidden="1">
      <c r="A157" s="43"/>
      <c r="B157" s="43">
        <v>1</v>
      </c>
      <c r="C157" s="14" t="s">
        <v>196</v>
      </c>
      <c r="D157" s="45"/>
      <c r="E157" s="16"/>
      <c r="F157" s="5"/>
      <c r="G157" s="46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16"/>
      <c r="Y157" s="46"/>
      <c r="Z157" s="46"/>
      <c r="AA157" s="47"/>
      <c r="AB157" s="48">
        <f t="shared" si="69"/>
        <v>0</v>
      </c>
      <c r="AC157" s="53"/>
      <c r="AD157" s="14" t="s">
        <v>196</v>
      </c>
      <c r="AE157" s="15">
        <f t="shared" si="70"/>
      </c>
      <c r="AF157" s="16">
        <f t="shared" si="71"/>
      </c>
      <c r="AG157" s="16">
        <f t="shared" si="72"/>
      </c>
      <c r="AH157" s="16">
        <f t="shared" si="73"/>
      </c>
      <c r="AI157" s="16">
        <f t="shared" si="74"/>
      </c>
      <c r="AJ157" s="16">
        <f t="shared" si="75"/>
      </c>
      <c r="AK157" s="16">
        <f t="shared" si="76"/>
      </c>
      <c r="AL157" s="16">
        <f t="shared" si="77"/>
      </c>
      <c r="AM157" s="16">
        <f t="shared" si="78"/>
      </c>
      <c r="AN157" s="16">
        <f t="shared" si="79"/>
      </c>
      <c r="AO157" s="16">
        <f t="shared" si="80"/>
      </c>
      <c r="AP157" s="16">
        <f t="shared" si="81"/>
      </c>
      <c r="AQ157" s="16">
        <f t="shared" si="82"/>
      </c>
      <c r="AR157" s="16">
        <f t="shared" si="83"/>
      </c>
      <c r="AS157" s="16">
        <f t="shared" si="84"/>
      </c>
      <c r="AT157" s="16">
        <f t="shared" si="85"/>
      </c>
      <c r="AU157" s="16">
        <f t="shared" si="86"/>
      </c>
      <c r="AV157" s="16">
        <f t="shared" si="87"/>
      </c>
      <c r="AW157" s="16">
        <f t="shared" si="88"/>
      </c>
      <c r="AX157" s="16">
        <f t="shared" si="89"/>
      </c>
      <c r="AY157" s="16">
        <f t="shared" si="90"/>
      </c>
      <c r="AZ157" s="16">
        <f t="shared" si="91"/>
      </c>
      <c r="BA157" s="16">
        <f t="shared" si="92"/>
      </c>
      <c r="BB157" s="17">
        <f t="shared" si="93"/>
      </c>
    </row>
    <row r="158" spans="1:54" ht="13.5" hidden="1">
      <c r="A158" s="43"/>
      <c r="B158" s="43">
        <v>1</v>
      </c>
      <c r="C158" s="14" t="s">
        <v>197</v>
      </c>
      <c r="D158" s="45"/>
      <c r="E158" s="16"/>
      <c r="F158" s="5"/>
      <c r="G158" s="46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16"/>
      <c r="Y158" s="46"/>
      <c r="Z158" s="46"/>
      <c r="AA158" s="47"/>
      <c r="AB158" s="48">
        <f t="shared" si="69"/>
        <v>0</v>
      </c>
      <c r="AC158" s="53"/>
      <c r="AD158" s="14" t="s">
        <v>197</v>
      </c>
      <c r="AE158" s="15">
        <f t="shared" si="70"/>
      </c>
      <c r="AF158" s="16">
        <f t="shared" si="71"/>
      </c>
      <c r="AG158" s="16">
        <f t="shared" si="72"/>
      </c>
      <c r="AH158" s="16">
        <f t="shared" si="73"/>
      </c>
      <c r="AI158" s="16">
        <f t="shared" si="74"/>
      </c>
      <c r="AJ158" s="16">
        <f t="shared" si="75"/>
      </c>
      <c r="AK158" s="16">
        <f t="shared" si="76"/>
      </c>
      <c r="AL158" s="16">
        <f t="shared" si="77"/>
      </c>
      <c r="AM158" s="16">
        <f t="shared" si="78"/>
      </c>
      <c r="AN158" s="16">
        <f t="shared" si="79"/>
      </c>
      <c r="AO158" s="16">
        <f t="shared" si="80"/>
      </c>
      <c r="AP158" s="16">
        <f t="shared" si="81"/>
      </c>
      <c r="AQ158" s="16">
        <f t="shared" si="82"/>
      </c>
      <c r="AR158" s="16">
        <f t="shared" si="83"/>
      </c>
      <c r="AS158" s="16">
        <f t="shared" si="84"/>
      </c>
      <c r="AT158" s="16">
        <f t="shared" si="85"/>
      </c>
      <c r="AU158" s="16">
        <f t="shared" si="86"/>
      </c>
      <c r="AV158" s="16">
        <f t="shared" si="87"/>
      </c>
      <c r="AW158" s="16">
        <f t="shared" si="88"/>
      </c>
      <c r="AX158" s="16">
        <f t="shared" si="89"/>
      </c>
      <c r="AY158" s="16">
        <f t="shared" si="90"/>
      </c>
      <c r="AZ158" s="16">
        <f t="shared" si="91"/>
      </c>
      <c r="BA158" s="16">
        <f t="shared" si="92"/>
      </c>
      <c r="BB158" s="17">
        <f t="shared" si="93"/>
      </c>
    </row>
    <row r="159" spans="1:54" ht="13.5" hidden="1">
      <c r="A159" s="43"/>
      <c r="B159" s="43">
        <v>1</v>
      </c>
      <c r="C159" s="14" t="s">
        <v>198</v>
      </c>
      <c r="D159" s="45"/>
      <c r="E159" s="16"/>
      <c r="F159" s="5"/>
      <c r="G159" s="46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16"/>
      <c r="Y159" s="46"/>
      <c r="Z159" s="46"/>
      <c r="AA159" s="47"/>
      <c r="AB159" s="48">
        <f t="shared" si="69"/>
        <v>0</v>
      </c>
      <c r="AC159" s="53"/>
      <c r="AD159" s="14" t="s">
        <v>198</v>
      </c>
      <c r="AE159" s="15">
        <f t="shared" si="70"/>
      </c>
      <c r="AF159" s="16">
        <f t="shared" si="71"/>
      </c>
      <c r="AG159" s="16">
        <f t="shared" si="72"/>
      </c>
      <c r="AH159" s="16">
        <f t="shared" si="73"/>
      </c>
      <c r="AI159" s="16">
        <f t="shared" si="74"/>
      </c>
      <c r="AJ159" s="16">
        <f t="shared" si="75"/>
      </c>
      <c r="AK159" s="16">
        <f t="shared" si="76"/>
      </c>
      <c r="AL159" s="16">
        <f t="shared" si="77"/>
      </c>
      <c r="AM159" s="16">
        <f t="shared" si="78"/>
      </c>
      <c r="AN159" s="16">
        <f t="shared" si="79"/>
      </c>
      <c r="AO159" s="16">
        <f t="shared" si="80"/>
      </c>
      <c r="AP159" s="16">
        <f t="shared" si="81"/>
      </c>
      <c r="AQ159" s="16">
        <f t="shared" si="82"/>
      </c>
      <c r="AR159" s="16">
        <f t="shared" si="83"/>
      </c>
      <c r="AS159" s="16">
        <f t="shared" si="84"/>
      </c>
      <c r="AT159" s="16">
        <f t="shared" si="85"/>
      </c>
      <c r="AU159" s="16">
        <f t="shared" si="86"/>
      </c>
      <c r="AV159" s="16">
        <f t="shared" si="87"/>
      </c>
      <c r="AW159" s="16">
        <f t="shared" si="88"/>
      </c>
      <c r="AX159" s="16">
        <f t="shared" si="89"/>
      </c>
      <c r="AY159" s="16">
        <f t="shared" si="90"/>
      </c>
      <c r="AZ159" s="16">
        <f t="shared" si="91"/>
      </c>
      <c r="BA159" s="16">
        <f t="shared" si="92"/>
      </c>
      <c r="BB159" s="17">
        <f t="shared" si="93"/>
      </c>
    </row>
    <row r="160" spans="1:54" ht="13.5" hidden="1">
      <c r="A160" s="43"/>
      <c r="B160" s="43">
        <v>1</v>
      </c>
      <c r="C160" s="14" t="s">
        <v>199</v>
      </c>
      <c r="D160" s="45"/>
      <c r="E160" s="46"/>
      <c r="F160" s="5"/>
      <c r="G160" s="46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16"/>
      <c r="Y160" s="46"/>
      <c r="Z160" s="46"/>
      <c r="AA160" s="47"/>
      <c r="AB160" s="48">
        <f t="shared" si="69"/>
        <v>0</v>
      </c>
      <c r="AC160" s="53"/>
      <c r="AD160" s="14" t="s">
        <v>199</v>
      </c>
      <c r="AE160" s="15">
        <f t="shared" si="70"/>
      </c>
      <c r="AF160" s="16">
        <f t="shared" si="71"/>
      </c>
      <c r="AG160" s="16">
        <f t="shared" si="72"/>
      </c>
      <c r="AH160" s="16">
        <f t="shared" si="73"/>
      </c>
      <c r="AI160" s="16">
        <f t="shared" si="74"/>
      </c>
      <c r="AJ160" s="16">
        <f t="shared" si="75"/>
      </c>
      <c r="AK160" s="16">
        <f t="shared" si="76"/>
      </c>
      <c r="AL160" s="16">
        <f t="shared" si="77"/>
      </c>
      <c r="AM160" s="16">
        <f t="shared" si="78"/>
      </c>
      <c r="AN160" s="16">
        <f t="shared" si="79"/>
      </c>
      <c r="AO160" s="16">
        <f t="shared" si="80"/>
      </c>
      <c r="AP160" s="16">
        <f t="shared" si="81"/>
      </c>
      <c r="AQ160" s="16">
        <f t="shared" si="82"/>
      </c>
      <c r="AR160" s="16">
        <f t="shared" si="83"/>
      </c>
      <c r="AS160" s="16">
        <f t="shared" si="84"/>
      </c>
      <c r="AT160" s="16">
        <f t="shared" si="85"/>
      </c>
      <c r="AU160" s="16">
        <f t="shared" si="86"/>
      </c>
      <c r="AV160" s="16">
        <f t="shared" si="87"/>
      </c>
      <c r="AW160" s="16">
        <f t="shared" si="88"/>
      </c>
      <c r="AX160" s="16">
        <f t="shared" si="89"/>
      </c>
      <c r="AY160" s="16">
        <f t="shared" si="90"/>
      </c>
      <c r="AZ160" s="16">
        <f t="shared" si="91"/>
      </c>
      <c r="BA160" s="16">
        <f t="shared" si="92"/>
      </c>
      <c r="BB160" s="17">
        <f t="shared" si="93"/>
      </c>
    </row>
    <row r="161" spans="1:54" ht="13.5" hidden="1">
      <c r="A161" s="43"/>
      <c r="B161" s="43">
        <v>1</v>
      </c>
      <c r="C161" s="14" t="s">
        <v>200</v>
      </c>
      <c r="D161" s="45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7"/>
      <c r="AB161" s="48">
        <f t="shared" si="69"/>
        <v>0</v>
      </c>
      <c r="AC161" s="53"/>
      <c r="AD161" s="14" t="s">
        <v>200</v>
      </c>
      <c r="AE161" s="15">
        <f t="shared" si="70"/>
      </c>
      <c r="AF161" s="16">
        <f t="shared" si="71"/>
      </c>
      <c r="AG161" s="16">
        <f t="shared" si="72"/>
      </c>
      <c r="AH161" s="16">
        <f t="shared" si="73"/>
      </c>
      <c r="AI161" s="16">
        <f t="shared" si="74"/>
      </c>
      <c r="AJ161" s="16">
        <f t="shared" si="75"/>
      </c>
      <c r="AK161" s="16">
        <f t="shared" si="76"/>
      </c>
      <c r="AL161" s="16">
        <f t="shared" si="77"/>
      </c>
      <c r="AM161" s="16">
        <f t="shared" si="78"/>
      </c>
      <c r="AN161" s="16">
        <f t="shared" si="79"/>
      </c>
      <c r="AO161" s="16">
        <f t="shared" si="80"/>
      </c>
      <c r="AP161" s="16">
        <f t="shared" si="81"/>
      </c>
      <c r="AQ161" s="16">
        <f t="shared" si="82"/>
      </c>
      <c r="AR161" s="16">
        <f t="shared" si="83"/>
      </c>
      <c r="AS161" s="16">
        <f t="shared" si="84"/>
      </c>
      <c r="AT161" s="16">
        <f t="shared" si="85"/>
      </c>
      <c r="AU161" s="16">
        <f t="shared" si="86"/>
      </c>
      <c r="AV161" s="16">
        <f t="shared" si="87"/>
      </c>
      <c r="AW161" s="16">
        <f t="shared" si="88"/>
      </c>
      <c r="AX161" s="16">
        <f t="shared" si="89"/>
      </c>
      <c r="AY161" s="16">
        <f t="shared" si="90"/>
      </c>
      <c r="AZ161" s="16">
        <f t="shared" si="91"/>
      </c>
      <c r="BA161" s="16">
        <f t="shared" si="92"/>
      </c>
      <c r="BB161" s="17">
        <f t="shared" si="93"/>
      </c>
    </row>
    <row r="162" spans="1:54" ht="14.25" hidden="1" thickBot="1">
      <c r="A162" s="43"/>
      <c r="B162" s="43">
        <v>1</v>
      </c>
      <c r="C162" s="14" t="s">
        <v>201</v>
      </c>
      <c r="D162" s="15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7"/>
      <c r="AB162" s="3">
        <f t="shared" si="69"/>
        <v>0</v>
      </c>
      <c r="AD162" s="160" t="s">
        <v>201</v>
      </c>
      <c r="AE162" s="10">
        <f t="shared" si="70"/>
      </c>
      <c r="AF162" s="7">
        <f t="shared" si="71"/>
      </c>
      <c r="AG162" s="7">
        <f t="shared" si="72"/>
      </c>
      <c r="AH162" s="7">
        <f t="shared" si="73"/>
      </c>
      <c r="AI162" s="7">
        <f t="shared" si="74"/>
      </c>
      <c r="AJ162" s="7">
        <f t="shared" si="75"/>
      </c>
      <c r="AK162" s="7">
        <f t="shared" si="76"/>
      </c>
      <c r="AL162" s="7">
        <f t="shared" si="77"/>
      </c>
      <c r="AM162" s="7">
        <f t="shared" si="78"/>
      </c>
      <c r="AN162" s="7">
        <f t="shared" si="79"/>
      </c>
      <c r="AO162" s="7">
        <f t="shared" si="80"/>
      </c>
      <c r="AP162" s="7">
        <f t="shared" si="81"/>
      </c>
      <c r="AQ162" s="7">
        <f t="shared" si="82"/>
      </c>
      <c r="AR162" s="7">
        <f t="shared" si="83"/>
      </c>
      <c r="AS162" s="7">
        <f t="shared" si="84"/>
      </c>
      <c r="AT162" s="7">
        <f t="shared" si="85"/>
      </c>
      <c r="AU162" s="7">
        <f t="shared" si="86"/>
      </c>
      <c r="AV162" s="7">
        <f t="shared" si="87"/>
      </c>
      <c r="AW162" s="7">
        <f t="shared" si="88"/>
      </c>
      <c r="AX162" s="7">
        <f t="shared" si="89"/>
      </c>
      <c r="AY162" s="7">
        <f t="shared" si="90"/>
      </c>
      <c r="AZ162" s="7">
        <f t="shared" si="91"/>
      </c>
      <c r="BA162" s="7">
        <f t="shared" si="92"/>
      </c>
      <c r="BB162" s="8">
        <f t="shared" si="93"/>
      </c>
    </row>
    <row r="163" spans="1:54" ht="17.25">
      <c r="A163" s="43"/>
      <c r="B163" s="43"/>
      <c r="C163" s="18" t="s">
        <v>15</v>
      </c>
      <c r="D163" s="26">
        <f aca="true" t="shared" si="94" ref="D163:AA163">SUM(D3:D162)</f>
        <v>0</v>
      </c>
      <c r="E163" s="27">
        <f t="shared" si="94"/>
        <v>0</v>
      </c>
      <c r="F163" s="27">
        <f t="shared" si="94"/>
        <v>0</v>
      </c>
      <c r="G163" s="27">
        <f t="shared" si="94"/>
        <v>0</v>
      </c>
      <c r="H163" s="27">
        <f t="shared" si="94"/>
        <v>0</v>
      </c>
      <c r="I163" s="27">
        <f t="shared" si="94"/>
        <v>0</v>
      </c>
      <c r="J163" s="27">
        <f t="shared" si="94"/>
        <v>0</v>
      </c>
      <c r="K163" s="27">
        <f t="shared" si="94"/>
        <v>0</v>
      </c>
      <c r="L163" s="27">
        <f t="shared" si="94"/>
        <v>0</v>
      </c>
      <c r="M163" s="27">
        <f t="shared" si="94"/>
        <v>0</v>
      </c>
      <c r="N163" s="27">
        <f t="shared" si="94"/>
        <v>0</v>
      </c>
      <c r="O163" s="27">
        <f t="shared" si="94"/>
        <v>0</v>
      </c>
      <c r="P163" s="27">
        <f t="shared" si="94"/>
        <v>0</v>
      </c>
      <c r="Q163" s="27">
        <f t="shared" si="94"/>
        <v>0</v>
      </c>
      <c r="R163" s="27">
        <f t="shared" si="94"/>
        <v>0</v>
      </c>
      <c r="S163" s="27">
        <f t="shared" si="94"/>
        <v>0</v>
      </c>
      <c r="T163" s="27">
        <f t="shared" si="94"/>
        <v>0</v>
      </c>
      <c r="U163" s="27">
        <f t="shared" si="94"/>
        <v>0</v>
      </c>
      <c r="V163" s="27">
        <f t="shared" si="94"/>
        <v>0</v>
      </c>
      <c r="W163" s="27">
        <f t="shared" si="94"/>
        <v>0</v>
      </c>
      <c r="X163" s="27">
        <f t="shared" si="94"/>
        <v>0</v>
      </c>
      <c r="Y163" s="27">
        <f t="shared" si="94"/>
        <v>0</v>
      </c>
      <c r="Z163" s="27">
        <f t="shared" si="94"/>
        <v>0</v>
      </c>
      <c r="AA163" s="28">
        <f t="shared" si="94"/>
        <v>0</v>
      </c>
      <c r="AB163" s="3">
        <f>SUM(D163:AA163)</f>
        <v>0</v>
      </c>
      <c r="AE163" s="76">
        <f aca="true" t="shared" si="95" ref="AE163:BB163">COUNT(AE3:AE162)</f>
        <v>0</v>
      </c>
      <c r="AF163" s="76">
        <f t="shared" si="95"/>
        <v>0</v>
      </c>
      <c r="AG163" s="76">
        <f t="shared" si="95"/>
        <v>0</v>
      </c>
      <c r="AH163" s="76">
        <f t="shared" si="95"/>
        <v>0</v>
      </c>
      <c r="AI163" s="76">
        <f t="shared" si="95"/>
        <v>0</v>
      </c>
      <c r="AJ163" s="76">
        <f t="shared" si="95"/>
        <v>0</v>
      </c>
      <c r="AK163" s="76">
        <f t="shared" si="95"/>
        <v>0</v>
      </c>
      <c r="AL163" s="76">
        <f t="shared" si="95"/>
        <v>0</v>
      </c>
      <c r="AM163" s="76">
        <f t="shared" si="95"/>
        <v>0</v>
      </c>
      <c r="AN163" s="76">
        <f t="shared" si="95"/>
        <v>0</v>
      </c>
      <c r="AO163" s="76">
        <f t="shared" si="95"/>
        <v>0</v>
      </c>
      <c r="AP163" s="76">
        <f t="shared" si="95"/>
        <v>0</v>
      </c>
      <c r="AQ163" s="76">
        <f t="shared" si="95"/>
        <v>0</v>
      </c>
      <c r="AR163" s="76">
        <f t="shared" si="95"/>
        <v>0</v>
      </c>
      <c r="AS163" s="76">
        <f t="shared" si="95"/>
        <v>0</v>
      </c>
      <c r="AT163" s="76">
        <f t="shared" si="95"/>
        <v>0</v>
      </c>
      <c r="AU163" s="76">
        <f t="shared" si="95"/>
        <v>0</v>
      </c>
      <c r="AV163" s="76">
        <f t="shared" si="95"/>
        <v>0</v>
      </c>
      <c r="AW163" s="76">
        <f t="shared" si="95"/>
        <v>0</v>
      </c>
      <c r="AX163" s="76">
        <f t="shared" si="95"/>
        <v>0</v>
      </c>
      <c r="AY163" s="76">
        <f t="shared" si="95"/>
        <v>0</v>
      </c>
      <c r="AZ163" s="76">
        <f t="shared" si="95"/>
        <v>0</v>
      </c>
      <c r="BA163" s="76">
        <f t="shared" si="95"/>
        <v>0</v>
      </c>
      <c r="BB163" s="76">
        <f t="shared" si="95"/>
        <v>0</v>
      </c>
    </row>
    <row r="164" spans="1:27" ht="17.25">
      <c r="A164" s="43"/>
      <c r="B164" s="43"/>
      <c r="C164" s="18" t="s">
        <v>14</v>
      </c>
      <c r="D164" s="29" t="str">
        <f aca="true" t="shared" si="96" ref="D164:AA164">RANK(D163,$D163:$AA163)&amp;"位"</f>
        <v>1位</v>
      </c>
      <c r="E164" s="30" t="str">
        <f t="shared" si="96"/>
        <v>1位</v>
      </c>
      <c r="F164" s="30" t="str">
        <f t="shared" si="96"/>
        <v>1位</v>
      </c>
      <c r="G164" s="30" t="str">
        <f t="shared" si="96"/>
        <v>1位</v>
      </c>
      <c r="H164" s="30" t="str">
        <f t="shared" si="96"/>
        <v>1位</v>
      </c>
      <c r="I164" s="30" t="str">
        <f t="shared" si="96"/>
        <v>1位</v>
      </c>
      <c r="J164" s="30" t="str">
        <f t="shared" si="96"/>
        <v>1位</v>
      </c>
      <c r="K164" s="30" t="str">
        <f t="shared" si="96"/>
        <v>1位</v>
      </c>
      <c r="L164" s="30" t="str">
        <f t="shared" si="96"/>
        <v>1位</v>
      </c>
      <c r="M164" s="30" t="str">
        <f t="shared" si="96"/>
        <v>1位</v>
      </c>
      <c r="N164" s="30" t="str">
        <f t="shared" si="96"/>
        <v>1位</v>
      </c>
      <c r="O164" s="30" t="str">
        <f t="shared" si="96"/>
        <v>1位</v>
      </c>
      <c r="P164" s="30" t="str">
        <f t="shared" si="96"/>
        <v>1位</v>
      </c>
      <c r="Q164" s="30" t="str">
        <f t="shared" si="96"/>
        <v>1位</v>
      </c>
      <c r="R164" s="30" t="str">
        <f t="shared" si="96"/>
        <v>1位</v>
      </c>
      <c r="S164" s="30" t="str">
        <f t="shared" si="96"/>
        <v>1位</v>
      </c>
      <c r="T164" s="30" t="str">
        <f t="shared" si="96"/>
        <v>1位</v>
      </c>
      <c r="U164" s="30" t="str">
        <f t="shared" si="96"/>
        <v>1位</v>
      </c>
      <c r="V164" s="30" t="str">
        <f t="shared" si="96"/>
        <v>1位</v>
      </c>
      <c r="W164" s="30" t="str">
        <f t="shared" si="96"/>
        <v>1位</v>
      </c>
      <c r="X164" s="30" t="str">
        <f t="shared" si="96"/>
        <v>1位</v>
      </c>
      <c r="Y164" s="30" t="str">
        <f t="shared" si="96"/>
        <v>1位</v>
      </c>
      <c r="Z164" s="30" t="str">
        <f t="shared" si="96"/>
        <v>1位</v>
      </c>
      <c r="AA164" s="31" t="str">
        <f t="shared" si="96"/>
        <v>1位</v>
      </c>
    </row>
    <row r="165" spans="1:2" ht="13.5">
      <c r="A165" s="43"/>
      <c r="B165" s="43"/>
    </row>
    <row r="166" spans="1:27" ht="13.5">
      <c r="A166" s="43"/>
      <c r="B166" s="43"/>
      <c r="C166" s="18" t="s">
        <v>24</v>
      </c>
      <c r="D166" s="41" t="str">
        <f aca="true" t="shared" si="97" ref="D166:AA166">IF(D2=0,"",D2)</f>
        <v>Sawa</v>
      </c>
      <c r="E166" s="24" t="str">
        <f t="shared" si="97"/>
        <v>S&amp;W</v>
      </c>
      <c r="F166" s="24" t="str">
        <f t="shared" si="97"/>
        <v>十六夜</v>
      </c>
      <c r="G166" s="24" t="str">
        <f t="shared" si="97"/>
        <v>じゃき</v>
      </c>
      <c r="H166" s="24" t="str">
        <f t="shared" si="97"/>
        <v>ユーチー</v>
      </c>
      <c r="I166" s="24" t="str">
        <f t="shared" si="97"/>
        <v>yomite</v>
      </c>
      <c r="J166" s="24" t="str">
        <f t="shared" si="97"/>
        <v>雪真</v>
      </c>
      <c r="K166" s="24" t="str">
        <f t="shared" si="97"/>
        <v>DAIS</v>
      </c>
      <c r="L166" s="24" t="str">
        <f t="shared" si="97"/>
        <v>Dricas</v>
      </c>
      <c r="M166" s="24" t="str">
        <f t="shared" si="97"/>
        <v>masy</v>
      </c>
      <c r="N166" s="24" t="str">
        <f t="shared" si="97"/>
        <v>RAP</v>
      </c>
      <c r="O166" s="24" t="str">
        <f t="shared" si="97"/>
        <v>ステゴ</v>
      </c>
      <c r="P166" s="24" t="str">
        <f t="shared" si="97"/>
        <v>もこしゅ</v>
      </c>
      <c r="Q166" s="24" t="str">
        <f t="shared" si="97"/>
        <v>bonta</v>
      </c>
      <c r="R166" s="24" t="str">
        <f t="shared" si="97"/>
        <v>おりはら</v>
      </c>
      <c r="S166" s="24" t="str">
        <f t="shared" si="97"/>
        <v>またたび</v>
      </c>
      <c r="T166" s="24" t="str">
        <f t="shared" si="97"/>
        <v>鰤の字</v>
      </c>
      <c r="U166" s="24" t="str">
        <f t="shared" si="97"/>
        <v>石狩</v>
      </c>
      <c r="V166" s="24" t="str">
        <f t="shared" si="97"/>
        <v>tiba</v>
      </c>
      <c r="W166" s="24" t="str">
        <f t="shared" si="97"/>
        <v>wosamu</v>
      </c>
      <c r="X166" s="24">
        <f t="shared" si="97"/>
      </c>
      <c r="Y166" s="24">
        <f t="shared" si="97"/>
      </c>
      <c r="Z166" s="24">
        <f t="shared" si="97"/>
      </c>
      <c r="AA166" s="25">
        <f t="shared" si="97"/>
      </c>
    </row>
    <row r="167" spans="1:27" ht="13.5">
      <c r="A167" s="43"/>
      <c r="B167" s="43"/>
      <c r="C167" s="11" t="s">
        <v>20</v>
      </c>
      <c r="D167" s="32">
        <f aca="true" t="shared" si="98" ref="D167:AA167">COUNTIF(AE$3:AE$162,1)</f>
        <v>0</v>
      </c>
      <c r="E167" s="33">
        <f t="shared" si="98"/>
        <v>0</v>
      </c>
      <c r="F167" s="33">
        <f t="shared" si="98"/>
        <v>0</v>
      </c>
      <c r="G167" s="33">
        <f t="shared" si="98"/>
        <v>0</v>
      </c>
      <c r="H167" s="33">
        <f t="shared" si="98"/>
        <v>0</v>
      </c>
      <c r="I167" s="33">
        <f t="shared" si="98"/>
        <v>0</v>
      </c>
      <c r="J167" s="33">
        <f t="shared" si="98"/>
        <v>0</v>
      </c>
      <c r="K167" s="33">
        <f t="shared" si="98"/>
        <v>0</v>
      </c>
      <c r="L167" s="33">
        <f t="shared" si="98"/>
        <v>0</v>
      </c>
      <c r="M167" s="33">
        <f t="shared" si="98"/>
        <v>0</v>
      </c>
      <c r="N167" s="33">
        <f t="shared" si="98"/>
        <v>0</v>
      </c>
      <c r="O167" s="33">
        <f t="shared" si="98"/>
        <v>0</v>
      </c>
      <c r="P167" s="33">
        <f t="shared" si="98"/>
        <v>0</v>
      </c>
      <c r="Q167" s="33">
        <f t="shared" si="98"/>
        <v>0</v>
      </c>
      <c r="R167" s="33">
        <f t="shared" si="98"/>
        <v>0</v>
      </c>
      <c r="S167" s="33">
        <f t="shared" si="98"/>
        <v>0</v>
      </c>
      <c r="T167" s="33">
        <f t="shared" si="98"/>
        <v>0</v>
      </c>
      <c r="U167" s="33">
        <f t="shared" si="98"/>
        <v>0</v>
      </c>
      <c r="V167" s="33">
        <f t="shared" si="98"/>
        <v>0</v>
      </c>
      <c r="W167" s="33">
        <f t="shared" si="98"/>
        <v>0</v>
      </c>
      <c r="X167" s="33">
        <f t="shared" si="98"/>
        <v>0</v>
      </c>
      <c r="Y167" s="33">
        <f t="shared" si="98"/>
        <v>0</v>
      </c>
      <c r="Z167" s="33">
        <f t="shared" si="98"/>
        <v>0</v>
      </c>
      <c r="AA167" s="34">
        <f t="shared" si="98"/>
        <v>0</v>
      </c>
    </row>
    <row r="168" spans="1:27" ht="13.5">
      <c r="A168" s="43"/>
      <c r="B168" s="43"/>
      <c r="C168" s="12" t="s">
        <v>21</v>
      </c>
      <c r="D168" s="35">
        <f aca="true" t="shared" si="99" ref="D168:AA168">COUNTIF(AE$3:AE$162,2)</f>
        <v>0</v>
      </c>
      <c r="E168" s="36">
        <f t="shared" si="99"/>
        <v>0</v>
      </c>
      <c r="F168" s="36">
        <f t="shared" si="99"/>
        <v>0</v>
      </c>
      <c r="G168" s="36">
        <f t="shared" si="99"/>
        <v>0</v>
      </c>
      <c r="H168" s="36">
        <f t="shared" si="99"/>
        <v>0</v>
      </c>
      <c r="I168" s="36">
        <f t="shared" si="99"/>
        <v>0</v>
      </c>
      <c r="J168" s="36">
        <f t="shared" si="99"/>
        <v>0</v>
      </c>
      <c r="K168" s="36">
        <f t="shared" si="99"/>
        <v>0</v>
      </c>
      <c r="L168" s="36">
        <f t="shared" si="99"/>
        <v>0</v>
      </c>
      <c r="M168" s="36">
        <f t="shared" si="99"/>
        <v>0</v>
      </c>
      <c r="N168" s="36">
        <f t="shared" si="99"/>
        <v>0</v>
      </c>
      <c r="O168" s="36">
        <f t="shared" si="99"/>
        <v>0</v>
      </c>
      <c r="P168" s="36">
        <f t="shared" si="99"/>
        <v>0</v>
      </c>
      <c r="Q168" s="36">
        <f t="shared" si="99"/>
        <v>0</v>
      </c>
      <c r="R168" s="36">
        <f t="shared" si="99"/>
        <v>0</v>
      </c>
      <c r="S168" s="36">
        <f t="shared" si="99"/>
        <v>0</v>
      </c>
      <c r="T168" s="36">
        <f t="shared" si="99"/>
        <v>0</v>
      </c>
      <c r="U168" s="36">
        <f t="shared" si="99"/>
        <v>0</v>
      </c>
      <c r="V168" s="36">
        <f t="shared" si="99"/>
        <v>0</v>
      </c>
      <c r="W168" s="36">
        <f t="shared" si="99"/>
        <v>0</v>
      </c>
      <c r="X168" s="36">
        <f t="shared" si="99"/>
        <v>0</v>
      </c>
      <c r="Y168" s="36">
        <f t="shared" si="99"/>
        <v>0</v>
      </c>
      <c r="Z168" s="36">
        <f t="shared" si="99"/>
        <v>0</v>
      </c>
      <c r="AA168" s="37">
        <f t="shared" si="99"/>
        <v>0</v>
      </c>
    </row>
    <row r="169" spans="1:27" ht="13.5">
      <c r="A169" s="43"/>
      <c r="B169" s="43"/>
      <c r="C169" s="12" t="s">
        <v>22</v>
      </c>
      <c r="D169" s="35">
        <f aca="true" t="shared" si="100" ref="D169:AA169">COUNTIF(AE$3:AE$162,3)</f>
        <v>0</v>
      </c>
      <c r="E169" s="36">
        <f t="shared" si="100"/>
        <v>0</v>
      </c>
      <c r="F169" s="36">
        <f t="shared" si="100"/>
        <v>0</v>
      </c>
      <c r="G169" s="36">
        <f t="shared" si="100"/>
        <v>0</v>
      </c>
      <c r="H169" s="36">
        <f t="shared" si="100"/>
        <v>0</v>
      </c>
      <c r="I169" s="36">
        <f t="shared" si="100"/>
        <v>0</v>
      </c>
      <c r="J169" s="36">
        <f t="shared" si="100"/>
        <v>0</v>
      </c>
      <c r="K169" s="36">
        <f t="shared" si="100"/>
        <v>0</v>
      </c>
      <c r="L169" s="36">
        <f t="shared" si="100"/>
        <v>0</v>
      </c>
      <c r="M169" s="36">
        <f t="shared" si="100"/>
        <v>0</v>
      </c>
      <c r="N169" s="36">
        <f t="shared" si="100"/>
        <v>0</v>
      </c>
      <c r="O169" s="36">
        <f t="shared" si="100"/>
        <v>0</v>
      </c>
      <c r="P169" s="36">
        <f t="shared" si="100"/>
        <v>0</v>
      </c>
      <c r="Q169" s="36">
        <f t="shared" si="100"/>
        <v>0</v>
      </c>
      <c r="R169" s="36">
        <f t="shared" si="100"/>
        <v>0</v>
      </c>
      <c r="S169" s="36">
        <f t="shared" si="100"/>
        <v>0</v>
      </c>
      <c r="T169" s="36">
        <f t="shared" si="100"/>
        <v>0</v>
      </c>
      <c r="U169" s="36">
        <f t="shared" si="100"/>
        <v>0</v>
      </c>
      <c r="V169" s="36">
        <f t="shared" si="100"/>
        <v>0</v>
      </c>
      <c r="W169" s="36">
        <f t="shared" si="100"/>
        <v>0</v>
      </c>
      <c r="X169" s="36">
        <f t="shared" si="100"/>
        <v>0</v>
      </c>
      <c r="Y169" s="36">
        <f t="shared" si="100"/>
        <v>0</v>
      </c>
      <c r="Z169" s="36">
        <f t="shared" si="100"/>
        <v>0</v>
      </c>
      <c r="AA169" s="37">
        <f t="shared" si="100"/>
        <v>0</v>
      </c>
    </row>
    <row r="170" spans="1:27" ht="13.5">
      <c r="A170" s="43"/>
      <c r="B170" s="43"/>
      <c r="C170" s="13" t="s">
        <v>23</v>
      </c>
      <c r="D170" s="38">
        <f aca="true" t="shared" si="101" ref="D170:AA170">COUNTIF(AE$3:AE$162,4)</f>
        <v>0</v>
      </c>
      <c r="E170" s="39">
        <f t="shared" si="101"/>
        <v>0</v>
      </c>
      <c r="F170" s="39">
        <f t="shared" si="101"/>
        <v>0</v>
      </c>
      <c r="G170" s="39">
        <f t="shared" si="101"/>
        <v>0</v>
      </c>
      <c r="H170" s="39">
        <f t="shared" si="101"/>
        <v>0</v>
      </c>
      <c r="I170" s="39">
        <f t="shared" si="101"/>
        <v>0</v>
      </c>
      <c r="J170" s="39">
        <f t="shared" si="101"/>
        <v>0</v>
      </c>
      <c r="K170" s="39">
        <f t="shared" si="101"/>
        <v>0</v>
      </c>
      <c r="L170" s="39">
        <f t="shared" si="101"/>
        <v>0</v>
      </c>
      <c r="M170" s="39">
        <f t="shared" si="101"/>
        <v>0</v>
      </c>
      <c r="N170" s="39">
        <f t="shared" si="101"/>
        <v>0</v>
      </c>
      <c r="O170" s="39">
        <f t="shared" si="101"/>
        <v>0</v>
      </c>
      <c r="P170" s="39">
        <f t="shared" si="101"/>
        <v>0</v>
      </c>
      <c r="Q170" s="39">
        <f t="shared" si="101"/>
        <v>0</v>
      </c>
      <c r="R170" s="39">
        <f t="shared" si="101"/>
        <v>0</v>
      </c>
      <c r="S170" s="39">
        <f t="shared" si="101"/>
        <v>0</v>
      </c>
      <c r="T170" s="39">
        <f t="shared" si="101"/>
        <v>0</v>
      </c>
      <c r="U170" s="39">
        <f t="shared" si="101"/>
        <v>0</v>
      </c>
      <c r="V170" s="39">
        <f t="shared" si="101"/>
        <v>0</v>
      </c>
      <c r="W170" s="39">
        <f t="shared" si="101"/>
        <v>0</v>
      </c>
      <c r="X170" s="39">
        <f t="shared" si="101"/>
        <v>0</v>
      </c>
      <c r="Y170" s="39">
        <f t="shared" si="101"/>
        <v>0</v>
      </c>
      <c r="Z170" s="39">
        <f t="shared" si="101"/>
        <v>0</v>
      </c>
      <c r="AA170" s="40">
        <f t="shared" si="101"/>
        <v>0</v>
      </c>
    </row>
    <row r="171" spans="1:27" ht="13.5">
      <c r="A171" s="43"/>
      <c r="B171" s="43"/>
      <c r="C171" s="13" t="s">
        <v>44</v>
      </c>
      <c r="D171" s="38">
        <f>SUM(D167:D170)</f>
        <v>0</v>
      </c>
      <c r="E171" s="39">
        <f>SUM(E167:E170)</f>
        <v>0</v>
      </c>
      <c r="F171" s="39">
        <f>SUM(F167:F170)</f>
        <v>0</v>
      </c>
      <c r="G171" s="39">
        <f>SUM(G167:G170)</f>
        <v>0</v>
      </c>
      <c r="H171" s="39">
        <f>SUM(H167:H170)</f>
        <v>0</v>
      </c>
      <c r="I171" s="39">
        <f aca="true" t="shared" si="102" ref="I171:U171">SUM(I167:I170)</f>
        <v>0</v>
      </c>
      <c r="J171" s="39">
        <f t="shared" si="102"/>
        <v>0</v>
      </c>
      <c r="K171" s="39">
        <f t="shared" si="102"/>
        <v>0</v>
      </c>
      <c r="L171" s="39">
        <f t="shared" si="102"/>
        <v>0</v>
      </c>
      <c r="M171" s="39">
        <f t="shared" si="102"/>
        <v>0</v>
      </c>
      <c r="N171" s="39">
        <f t="shared" si="102"/>
        <v>0</v>
      </c>
      <c r="O171" s="39">
        <f t="shared" si="102"/>
        <v>0</v>
      </c>
      <c r="P171" s="39">
        <f t="shared" si="102"/>
        <v>0</v>
      </c>
      <c r="Q171" s="39">
        <f t="shared" si="102"/>
        <v>0</v>
      </c>
      <c r="R171" s="39">
        <f t="shared" si="102"/>
        <v>0</v>
      </c>
      <c r="S171" s="39">
        <f t="shared" si="102"/>
        <v>0</v>
      </c>
      <c r="T171" s="39">
        <f t="shared" si="102"/>
        <v>0</v>
      </c>
      <c r="U171" s="39">
        <f t="shared" si="102"/>
        <v>0</v>
      </c>
      <c r="V171" s="39">
        <f aca="true" t="shared" si="103" ref="V171:AA171">SUM(V167:V170)</f>
        <v>0</v>
      </c>
      <c r="W171" s="39">
        <f t="shared" si="103"/>
        <v>0</v>
      </c>
      <c r="X171" s="39">
        <f t="shared" si="103"/>
        <v>0</v>
      </c>
      <c r="Y171" s="39">
        <f t="shared" si="103"/>
        <v>0</v>
      </c>
      <c r="Z171" s="39">
        <f t="shared" si="103"/>
        <v>0</v>
      </c>
      <c r="AA171" s="40">
        <f t="shared" si="103"/>
        <v>0</v>
      </c>
    </row>
  </sheetData>
  <sheetProtection/>
  <conditionalFormatting sqref="AE163:AX163 AE3:BB42 AE123:BB162">
    <cfRule type="cellIs" priority="9" dxfId="1" operator="equal" stopIfTrue="1">
      <formula>2</formula>
    </cfRule>
    <cfRule type="cellIs" priority="10" dxfId="0" operator="equal" stopIfTrue="1">
      <formula>1</formula>
    </cfRule>
  </conditionalFormatting>
  <conditionalFormatting sqref="D3:AA42 D123:AA162">
    <cfRule type="cellIs" priority="11" dxfId="20" operator="greaterThanOrEqual" stopIfTrue="1">
      <formula>35</formula>
    </cfRule>
  </conditionalFormatting>
  <conditionalFormatting sqref="AE83:BB122">
    <cfRule type="cellIs" priority="6" dxfId="1" operator="equal" stopIfTrue="1">
      <formula>2</formula>
    </cfRule>
    <cfRule type="cellIs" priority="7" dxfId="0" operator="equal" stopIfTrue="1">
      <formula>1</formula>
    </cfRule>
  </conditionalFormatting>
  <conditionalFormatting sqref="D83:AA122">
    <cfRule type="cellIs" priority="8" dxfId="20" operator="greaterThanOrEqual" stopIfTrue="1">
      <formula>35</formula>
    </cfRule>
  </conditionalFormatting>
  <conditionalFormatting sqref="AE43:BB82">
    <cfRule type="cellIs" priority="3" dxfId="1" operator="equal" stopIfTrue="1">
      <formula>2</formula>
    </cfRule>
    <cfRule type="cellIs" priority="4" dxfId="0" operator="equal" stopIfTrue="1">
      <formula>1</formula>
    </cfRule>
  </conditionalFormatting>
  <conditionalFormatting sqref="D43:AA82">
    <cfRule type="cellIs" priority="5" dxfId="20" operator="greaterThanOrEqual" stopIfTrue="1">
      <formula>35</formula>
    </cfRule>
  </conditionalFormatting>
  <conditionalFormatting sqref="AY163:BB163">
    <cfRule type="cellIs" priority="1" dxfId="1" operator="equal" stopIfTrue="1">
      <formula>2</formula>
    </cfRule>
    <cfRule type="cellIs" priority="2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20"/>
  <sheetViews>
    <sheetView showGridLines="0" zoomScale="80" zoomScaleNormal="80" zoomScalePageLayoutView="0" workbookViewId="0" topLeftCell="A1">
      <selection activeCell="L18" sqref="L18"/>
    </sheetView>
  </sheetViews>
  <sheetFormatPr defaultColWidth="9.140625" defaultRowHeight="15"/>
  <cols>
    <col min="1" max="1" width="0.42578125" style="0" customWidth="1"/>
    <col min="2" max="2" width="6.8515625" style="1" bestFit="1" customWidth="1"/>
    <col min="3" max="8" width="7.57421875" style="0" customWidth="1"/>
    <col min="9" max="9" width="5.28125" style="3" bestFit="1" customWidth="1"/>
    <col min="10" max="10" width="3.421875" style="0" customWidth="1"/>
    <col min="11" max="17" width="6.421875" style="0" customWidth="1"/>
  </cols>
  <sheetData>
    <row r="1" spans="2:3" ht="13.5">
      <c r="B1" s="2">
        <v>41069</v>
      </c>
      <c r="C1" t="s">
        <v>111</v>
      </c>
    </row>
    <row r="2" spans="2:18" ht="20.25" customHeight="1">
      <c r="B2" s="18" t="s">
        <v>12</v>
      </c>
      <c r="C2" s="23" t="s">
        <v>108</v>
      </c>
      <c r="D2" s="24" t="s">
        <v>109</v>
      </c>
      <c r="E2" s="24" t="s">
        <v>39</v>
      </c>
      <c r="F2" s="24" t="s">
        <v>6</v>
      </c>
      <c r="G2" s="24" t="s">
        <v>35</v>
      </c>
      <c r="H2" s="25" t="s">
        <v>110</v>
      </c>
      <c r="I2" s="4" t="s">
        <v>13</v>
      </c>
      <c r="K2" s="18" t="s">
        <v>14</v>
      </c>
      <c r="L2" s="23" t="str">
        <f aca="true" t="shared" si="0" ref="L2:Q2">C2</f>
        <v>masy</v>
      </c>
      <c r="M2" s="24" t="str">
        <f t="shared" si="0"/>
        <v>sawa</v>
      </c>
      <c r="N2" s="24" t="str">
        <f t="shared" si="0"/>
        <v>雪真</v>
      </c>
      <c r="O2" s="24" t="str">
        <f t="shared" si="0"/>
        <v>じゃき</v>
      </c>
      <c r="P2" s="24" t="str">
        <f t="shared" si="0"/>
        <v>wosamu</v>
      </c>
      <c r="Q2" s="25" t="str">
        <f t="shared" si="0"/>
        <v>S&amp;W</v>
      </c>
      <c r="R2" s="4"/>
    </row>
    <row r="3" spans="2:17" ht="13.5">
      <c r="B3" s="19" t="s">
        <v>0</v>
      </c>
      <c r="C3" s="20">
        <v>6</v>
      </c>
      <c r="D3" s="21">
        <v>-36</v>
      </c>
      <c r="E3" s="21">
        <v>-17</v>
      </c>
      <c r="F3" s="21">
        <v>47</v>
      </c>
      <c r="G3" s="21"/>
      <c r="H3" s="22"/>
      <c r="I3" s="3">
        <f aca="true" t="shared" si="1" ref="I3:I10">SUM(C3:H3)</f>
        <v>0</v>
      </c>
      <c r="K3" s="19" t="s">
        <v>0</v>
      </c>
      <c r="L3" s="20">
        <f aca="true" t="shared" si="2" ref="L3:Q6">IF(C3=0,"",RANK(C3,$C3:$H3))</f>
        <v>2</v>
      </c>
      <c r="M3" s="21">
        <f t="shared" si="2"/>
        <v>4</v>
      </c>
      <c r="N3" s="21">
        <f t="shared" si="2"/>
        <v>3</v>
      </c>
      <c r="O3" s="21">
        <f t="shared" si="2"/>
        <v>1</v>
      </c>
      <c r="P3" s="21">
        <f t="shared" si="2"/>
      </c>
      <c r="Q3" s="22">
        <f t="shared" si="2"/>
      </c>
    </row>
    <row r="4" spans="2:17" ht="13.5">
      <c r="B4" s="12" t="s">
        <v>1</v>
      </c>
      <c r="C4" s="9">
        <v>-38</v>
      </c>
      <c r="D4" s="5"/>
      <c r="E4" s="5"/>
      <c r="F4" s="5">
        <v>14</v>
      </c>
      <c r="G4" s="5">
        <v>-21</v>
      </c>
      <c r="H4" s="6">
        <v>45</v>
      </c>
      <c r="I4" s="3">
        <f t="shared" si="1"/>
        <v>0</v>
      </c>
      <c r="K4" s="12" t="s">
        <v>1</v>
      </c>
      <c r="L4" s="9">
        <f t="shared" si="2"/>
        <v>4</v>
      </c>
      <c r="M4" s="5">
        <f t="shared" si="2"/>
      </c>
      <c r="N4" s="5">
        <f t="shared" si="2"/>
      </c>
      <c r="O4" s="5">
        <f t="shared" si="2"/>
        <v>2</v>
      </c>
      <c r="P4" s="5">
        <f t="shared" si="2"/>
        <v>3</v>
      </c>
      <c r="Q4" s="6">
        <f t="shared" si="2"/>
        <v>1</v>
      </c>
    </row>
    <row r="5" spans="2:17" ht="13.5">
      <c r="B5" s="12" t="s">
        <v>2</v>
      </c>
      <c r="C5" s="9"/>
      <c r="D5" s="5">
        <v>6</v>
      </c>
      <c r="E5" s="5">
        <v>60</v>
      </c>
      <c r="F5" s="5"/>
      <c r="G5" s="5">
        <v>-41</v>
      </c>
      <c r="H5" s="6">
        <v>-25</v>
      </c>
      <c r="I5" s="3">
        <f t="shared" si="1"/>
        <v>0</v>
      </c>
      <c r="K5" s="12" t="s">
        <v>2</v>
      </c>
      <c r="L5" s="9">
        <f t="shared" si="2"/>
      </c>
      <c r="M5" s="5">
        <f t="shared" si="2"/>
        <v>2</v>
      </c>
      <c r="N5" s="5">
        <f t="shared" si="2"/>
        <v>1</v>
      </c>
      <c r="O5" s="5">
        <f t="shared" si="2"/>
      </c>
      <c r="P5" s="5">
        <f t="shared" si="2"/>
        <v>4</v>
      </c>
      <c r="Q5" s="6">
        <f t="shared" si="2"/>
        <v>3</v>
      </c>
    </row>
    <row r="6" spans="2:17" ht="13.5">
      <c r="B6" s="12" t="s">
        <v>3</v>
      </c>
      <c r="C6" s="9">
        <v>-16</v>
      </c>
      <c r="D6" s="5"/>
      <c r="E6" s="5">
        <v>62</v>
      </c>
      <c r="F6" s="5">
        <v>-52</v>
      </c>
      <c r="G6" s="5"/>
      <c r="H6" s="6">
        <v>6</v>
      </c>
      <c r="I6" s="3">
        <f t="shared" si="1"/>
        <v>0</v>
      </c>
      <c r="K6" s="12" t="s">
        <v>3</v>
      </c>
      <c r="L6" s="9">
        <f t="shared" si="2"/>
        <v>3</v>
      </c>
      <c r="M6" s="5">
        <f t="shared" si="2"/>
      </c>
      <c r="N6" s="5">
        <f t="shared" si="2"/>
        <v>1</v>
      </c>
      <c r="O6" s="5">
        <f t="shared" si="2"/>
        <v>4</v>
      </c>
      <c r="P6" s="5">
        <f t="shared" si="2"/>
      </c>
      <c r="Q6" s="6">
        <f t="shared" si="2"/>
        <v>2</v>
      </c>
    </row>
    <row r="7" spans="2:17" ht="13.5">
      <c r="B7" s="12" t="s">
        <v>4</v>
      </c>
      <c r="C7" s="9"/>
      <c r="D7" s="5">
        <v>49</v>
      </c>
      <c r="E7" s="5"/>
      <c r="F7" s="5">
        <v>-36</v>
      </c>
      <c r="G7" s="5">
        <v>5</v>
      </c>
      <c r="H7" s="6">
        <v>-18</v>
      </c>
      <c r="I7" s="3">
        <f t="shared" si="1"/>
        <v>0</v>
      </c>
      <c r="K7" s="12" t="s">
        <v>4</v>
      </c>
      <c r="L7" s="9">
        <f aca="true" t="shared" si="3" ref="L7:Q10">IF(C7=0,"",RANK(C7,$C7:$H7))</f>
      </c>
      <c r="M7" s="5">
        <f t="shared" si="3"/>
        <v>1</v>
      </c>
      <c r="N7" s="5">
        <f t="shared" si="3"/>
      </c>
      <c r="O7" s="5">
        <f t="shared" si="3"/>
        <v>4</v>
      </c>
      <c r="P7" s="5">
        <f t="shared" si="3"/>
        <v>2</v>
      </c>
      <c r="Q7" s="6">
        <f t="shared" si="3"/>
        <v>3</v>
      </c>
    </row>
    <row r="8" spans="2:17" ht="13.5">
      <c r="B8" s="12" t="s">
        <v>5</v>
      </c>
      <c r="C8" s="9">
        <v>-39</v>
      </c>
      <c r="D8" s="5">
        <v>-26</v>
      </c>
      <c r="E8" s="5">
        <v>15</v>
      </c>
      <c r="F8" s="5"/>
      <c r="G8" s="5">
        <v>50</v>
      </c>
      <c r="H8" s="6"/>
      <c r="I8" s="3">
        <f t="shared" si="1"/>
        <v>0</v>
      </c>
      <c r="K8" s="12" t="s">
        <v>5</v>
      </c>
      <c r="L8" s="9">
        <f t="shared" si="3"/>
        <v>4</v>
      </c>
      <c r="M8" s="5">
        <f t="shared" si="3"/>
        <v>3</v>
      </c>
      <c r="N8" s="5">
        <f t="shared" si="3"/>
        <v>2</v>
      </c>
      <c r="O8" s="5">
        <f t="shared" si="3"/>
      </c>
      <c r="P8" s="5">
        <f t="shared" si="3"/>
        <v>1</v>
      </c>
      <c r="Q8" s="6">
        <f t="shared" si="3"/>
      </c>
    </row>
    <row r="9" spans="2:17" ht="13.5">
      <c r="B9" s="12" t="s">
        <v>28</v>
      </c>
      <c r="C9" s="9">
        <v>11</v>
      </c>
      <c r="D9" s="5"/>
      <c r="E9" s="5">
        <v>-9</v>
      </c>
      <c r="F9" s="5">
        <v>-57</v>
      </c>
      <c r="G9" s="5"/>
      <c r="H9" s="6">
        <v>55</v>
      </c>
      <c r="I9" s="3">
        <f t="shared" si="1"/>
        <v>0</v>
      </c>
      <c r="K9" s="12" t="s">
        <v>28</v>
      </c>
      <c r="L9" s="9">
        <f t="shared" si="3"/>
        <v>2</v>
      </c>
      <c r="M9" s="5">
        <f t="shared" si="3"/>
      </c>
      <c r="N9" s="5">
        <f t="shared" si="3"/>
        <v>3</v>
      </c>
      <c r="O9" s="5">
        <f t="shared" si="3"/>
        <v>4</v>
      </c>
      <c r="P9" s="5">
        <f t="shared" si="3"/>
      </c>
      <c r="Q9" s="6">
        <f t="shared" si="3"/>
        <v>1</v>
      </c>
    </row>
    <row r="10" spans="2:17" ht="13.5">
      <c r="B10" s="14" t="s">
        <v>29</v>
      </c>
      <c r="C10" s="15"/>
      <c r="D10" s="16"/>
      <c r="E10" s="16"/>
      <c r="F10" s="16"/>
      <c r="G10" s="16"/>
      <c r="H10" s="17"/>
      <c r="I10" s="3">
        <f t="shared" si="1"/>
        <v>0</v>
      </c>
      <c r="K10" s="13" t="s">
        <v>29</v>
      </c>
      <c r="L10" s="10">
        <f t="shared" si="3"/>
      </c>
      <c r="M10" s="7">
        <f t="shared" si="3"/>
      </c>
      <c r="N10" s="7">
        <f t="shared" si="3"/>
      </c>
      <c r="O10" s="7">
        <f t="shared" si="3"/>
      </c>
      <c r="P10" s="7">
        <f t="shared" si="3"/>
      </c>
      <c r="Q10" s="8">
        <f t="shared" si="3"/>
      </c>
    </row>
    <row r="11" spans="2:8" ht="24" customHeight="1">
      <c r="B11" s="18" t="s">
        <v>15</v>
      </c>
      <c r="C11" s="26">
        <f aca="true" t="shared" si="4" ref="C11:H11">SUM(C3:C10)</f>
        <v>-76</v>
      </c>
      <c r="D11" s="27">
        <f t="shared" si="4"/>
        <v>-7</v>
      </c>
      <c r="E11" s="27">
        <f t="shared" si="4"/>
        <v>111</v>
      </c>
      <c r="F11" s="27">
        <f t="shared" si="4"/>
        <v>-84</v>
      </c>
      <c r="G11" s="27">
        <f t="shared" si="4"/>
        <v>-7</v>
      </c>
      <c r="H11" s="28">
        <f t="shared" si="4"/>
        <v>63</v>
      </c>
    </row>
    <row r="12" spans="2:8" ht="23.25" customHeight="1">
      <c r="B12" s="18" t="s">
        <v>14</v>
      </c>
      <c r="C12" s="29" t="str">
        <f aca="true" t="shared" si="5" ref="C12:H12">RANK(C11,$C11:$H11)&amp;"位"</f>
        <v>5位</v>
      </c>
      <c r="D12" s="30" t="str">
        <f t="shared" si="5"/>
        <v>3位</v>
      </c>
      <c r="E12" s="30" t="str">
        <f t="shared" si="5"/>
        <v>1位</v>
      </c>
      <c r="F12" s="30" t="str">
        <f t="shared" si="5"/>
        <v>6位</v>
      </c>
      <c r="G12" s="30" t="str">
        <f t="shared" si="5"/>
        <v>3位</v>
      </c>
      <c r="H12" s="31" t="str">
        <f t="shared" si="5"/>
        <v>2位</v>
      </c>
    </row>
    <row r="15" spans="2:8" ht="13.5">
      <c r="B15" s="18" t="s">
        <v>24</v>
      </c>
      <c r="C15" s="23" t="str">
        <f aca="true" t="shared" si="6" ref="C15:H15">C2</f>
        <v>masy</v>
      </c>
      <c r="D15" s="24" t="str">
        <f t="shared" si="6"/>
        <v>sawa</v>
      </c>
      <c r="E15" s="24" t="str">
        <f t="shared" si="6"/>
        <v>雪真</v>
      </c>
      <c r="F15" s="24" t="str">
        <f t="shared" si="6"/>
        <v>じゃき</v>
      </c>
      <c r="G15" s="24" t="str">
        <f t="shared" si="6"/>
        <v>wosamu</v>
      </c>
      <c r="H15" s="25" t="str">
        <f t="shared" si="6"/>
        <v>S&amp;W</v>
      </c>
    </row>
    <row r="16" spans="2:8" ht="13.5">
      <c r="B16" s="11" t="s">
        <v>20</v>
      </c>
      <c r="C16" s="32">
        <f aca="true" t="shared" si="7" ref="C16:H16">COUNTIF(L$3:L$10,1)</f>
        <v>0</v>
      </c>
      <c r="D16" s="33">
        <f t="shared" si="7"/>
        <v>1</v>
      </c>
      <c r="E16" s="33">
        <f t="shared" si="7"/>
        <v>2</v>
      </c>
      <c r="F16" s="33">
        <f t="shared" si="7"/>
        <v>1</v>
      </c>
      <c r="G16" s="33">
        <f t="shared" si="7"/>
        <v>1</v>
      </c>
      <c r="H16" s="34">
        <f t="shared" si="7"/>
        <v>2</v>
      </c>
    </row>
    <row r="17" spans="2:8" ht="13.5">
      <c r="B17" s="12" t="s">
        <v>21</v>
      </c>
      <c r="C17" s="35">
        <f aca="true" t="shared" si="8" ref="C17:H17">COUNTIF(L$3:L$10,2)</f>
        <v>2</v>
      </c>
      <c r="D17" s="36">
        <f t="shared" si="8"/>
        <v>1</v>
      </c>
      <c r="E17" s="36">
        <f t="shared" si="8"/>
        <v>1</v>
      </c>
      <c r="F17" s="36">
        <f t="shared" si="8"/>
        <v>1</v>
      </c>
      <c r="G17" s="36">
        <f t="shared" si="8"/>
        <v>1</v>
      </c>
      <c r="H17" s="37">
        <f t="shared" si="8"/>
        <v>1</v>
      </c>
    </row>
    <row r="18" spans="2:8" ht="13.5">
      <c r="B18" s="12" t="s">
        <v>22</v>
      </c>
      <c r="C18" s="35">
        <f aca="true" t="shared" si="9" ref="C18:H18">COUNTIF(L$3:L$10,3)</f>
        <v>1</v>
      </c>
      <c r="D18" s="36">
        <f t="shared" si="9"/>
        <v>1</v>
      </c>
      <c r="E18" s="36">
        <f t="shared" si="9"/>
        <v>2</v>
      </c>
      <c r="F18" s="36">
        <f t="shared" si="9"/>
        <v>0</v>
      </c>
      <c r="G18" s="36">
        <f t="shared" si="9"/>
        <v>1</v>
      </c>
      <c r="H18" s="37">
        <f t="shared" si="9"/>
        <v>2</v>
      </c>
    </row>
    <row r="19" spans="2:18" s="3" customFormat="1" ht="13.5">
      <c r="B19" s="13" t="s">
        <v>23</v>
      </c>
      <c r="C19" s="38">
        <f aca="true" t="shared" si="10" ref="C19:H19">COUNTIF(L$3:L$10,4)</f>
        <v>2</v>
      </c>
      <c r="D19" s="39">
        <f t="shared" si="10"/>
        <v>1</v>
      </c>
      <c r="E19" s="39">
        <f t="shared" si="10"/>
        <v>0</v>
      </c>
      <c r="F19" s="39">
        <f t="shared" si="10"/>
        <v>3</v>
      </c>
      <c r="G19" s="39">
        <f t="shared" si="10"/>
        <v>1</v>
      </c>
      <c r="H19" s="40">
        <f t="shared" si="10"/>
        <v>0</v>
      </c>
      <c r="J19"/>
      <c r="K19"/>
      <c r="L19"/>
      <c r="M19"/>
      <c r="N19"/>
      <c r="O19"/>
      <c r="P19"/>
      <c r="Q19"/>
      <c r="R19"/>
    </row>
    <row r="20" spans="2:8" ht="13.5">
      <c r="B20" s="13" t="s">
        <v>44</v>
      </c>
      <c r="C20" s="38">
        <f aca="true" t="shared" si="11" ref="C20:H20">SUM(C16:C19)</f>
        <v>5</v>
      </c>
      <c r="D20" s="39">
        <f t="shared" si="11"/>
        <v>4</v>
      </c>
      <c r="E20" s="39">
        <f t="shared" si="11"/>
        <v>5</v>
      </c>
      <c r="F20" s="39">
        <f t="shared" si="11"/>
        <v>5</v>
      </c>
      <c r="G20" s="39">
        <f t="shared" si="11"/>
        <v>4</v>
      </c>
      <c r="H20" s="40">
        <f t="shared" si="11"/>
        <v>5</v>
      </c>
    </row>
  </sheetData>
  <sheetProtection/>
  <conditionalFormatting sqref="C3:H10">
    <cfRule type="cellIs" priority="3" dxfId="0" operator="greaterThanOrEqual" stopIfTrue="1">
      <formula>30</formula>
    </cfRule>
  </conditionalFormatting>
  <conditionalFormatting sqref="L3:Q10">
    <cfRule type="cellIs" priority="1" dxfId="1" operator="equal" stopIfTrue="1">
      <formula>2</formula>
    </cfRule>
    <cfRule type="cellIs" priority="2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58"/>
  <sheetViews>
    <sheetView showGridLines="0" zoomScale="80" zoomScaleNormal="80" zoomScalePageLayoutView="0" workbookViewId="0" topLeftCell="A1">
      <pane ySplit="2" topLeftCell="A9" activePane="bottomLeft" state="frozen"/>
      <selection pane="topLeft" activeCell="A1" sqref="A1"/>
      <selection pane="bottomLeft" activeCell="H67" sqref="H67"/>
    </sheetView>
  </sheetViews>
  <sheetFormatPr defaultColWidth="9.140625" defaultRowHeight="15"/>
  <cols>
    <col min="1" max="1" width="4.8515625" style="0" customWidth="1"/>
    <col min="2" max="2" width="6.8515625" style="0" bestFit="1" customWidth="1"/>
    <col min="3" max="12" width="7.57421875" style="0" customWidth="1"/>
    <col min="13" max="13" width="5.00390625" style="0" bestFit="1" customWidth="1"/>
    <col min="14" max="14" width="6.7109375" style="4" customWidth="1"/>
    <col min="16" max="25" width="6.421875" style="0" customWidth="1"/>
  </cols>
  <sheetData>
    <row r="1" spans="2:15" ht="13.5">
      <c r="B1" s="2">
        <v>41032</v>
      </c>
      <c r="C1" t="s">
        <v>45</v>
      </c>
      <c r="O1" t="s">
        <v>40</v>
      </c>
    </row>
    <row r="2" spans="1:25" ht="19.5" customHeight="1">
      <c r="A2" s="43"/>
      <c r="B2" s="18" t="s">
        <v>12</v>
      </c>
      <c r="C2" s="41" t="s">
        <v>31</v>
      </c>
      <c r="D2" s="24" t="s">
        <v>61</v>
      </c>
      <c r="E2" s="24" t="s">
        <v>35</v>
      </c>
      <c r="F2" s="24" t="s">
        <v>39</v>
      </c>
      <c r="G2" s="24" t="s">
        <v>6</v>
      </c>
      <c r="H2" s="24" t="s">
        <v>62</v>
      </c>
      <c r="I2" s="24" t="s">
        <v>7</v>
      </c>
      <c r="J2" s="24" t="s">
        <v>63</v>
      </c>
      <c r="K2" s="24" t="s">
        <v>99</v>
      </c>
      <c r="L2" s="25"/>
      <c r="M2" s="4" t="s">
        <v>13</v>
      </c>
      <c r="N2" s="4" t="s">
        <v>56</v>
      </c>
      <c r="O2" s="18" t="s">
        <v>12</v>
      </c>
      <c r="P2" s="41" t="s">
        <v>31</v>
      </c>
      <c r="Q2" s="24" t="s">
        <v>61</v>
      </c>
      <c r="R2" s="24" t="s">
        <v>35</v>
      </c>
      <c r="S2" s="24" t="s">
        <v>39</v>
      </c>
      <c r="T2" s="24" t="s">
        <v>6</v>
      </c>
      <c r="U2" s="24" t="s">
        <v>62</v>
      </c>
      <c r="V2" s="24" t="s">
        <v>7</v>
      </c>
      <c r="W2" s="24" t="s">
        <v>63</v>
      </c>
      <c r="X2" s="24" t="s">
        <v>99</v>
      </c>
      <c r="Y2" s="25"/>
    </row>
    <row r="3" spans="1:25" ht="13.5">
      <c r="A3" s="43" t="s">
        <v>27</v>
      </c>
      <c r="B3" s="19" t="s">
        <v>0</v>
      </c>
      <c r="C3" s="20">
        <f>-16</f>
        <v>-16</v>
      </c>
      <c r="D3" s="21">
        <v>-57</v>
      </c>
      <c r="E3" s="21"/>
      <c r="F3" s="21"/>
      <c r="G3" s="21"/>
      <c r="H3" s="21"/>
      <c r="I3" s="21">
        <v>66</v>
      </c>
      <c r="J3" s="21">
        <v>7</v>
      </c>
      <c r="K3" s="21"/>
      <c r="L3" s="22"/>
      <c r="M3" s="3">
        <f>SUM(C3:L3)</f>
        <v>0</v>
      </c>
      <c r="N3" s="4" t="s">
        <v>57</v>
      </c>
      <c r="O3" s="19" t="s">
        <v>0</v>
      </c>
      <c r="P3" s="20">
        <f aca="true" t="shared" si="0" ref="P3:P11">IF(C3=0,"",RANK(C3,$C3:$L3))</f>
        <v>3</v>
      </c>
      <c r="Q3" s="21">
        <f aca="true" t="shared" si="1" ref="Q3:Q11">IF(D3=0,"",RANK(D3,$C3:$L3))</f>
        <v>4</v>
      </c>
      <c r="R3" s="21">
        <f aca="true" t="shared" si="2" ref="R3:R11">IF(E3=0,"",RANK(E3,$C3:$L3))</f>
      </c>
      <c r="S3" s="21">
        <f aca="true" t="shared" si="3" ref="S3:S11">IF(F3=0,"",RANK(F3,$C3:$L3))</f>
      </c>
      <c r="T3" s="21">
        <f aca="true" t="shared" si="4" ref="T3:T11">IF(G3=0,"",RANK(G3,$C3:$L3))</f>
      </c>
      <c r="U3" s="21">
        <f aca="true" t="shared" si="5" ref="U3:U11">IF(H3=0,"",RANK(H3,$C3:$L3))</f>
      </c>
      <c r="V3" s="21">
        <f aca="true" t="shared" si="6" ref="V3:V11">IF(I3=0,"",RANK(I3,$C3:$L3))</f>
        <v>1</v>
      </c>
      <c r="W3" s="21">
        <f aca="true" t="shared" si="7" ref="W3:W11">IF(J3=0,"",RANK(J3,$C3:$L3))</f>
        <v>2</v>
      </c>
      <c r="X3" s="21">
        <f aca="true" t="shared" si="8" ref="X3:Y7">IF(K3=0,"",RANK(K3,$C3:$L3))</f>
      </c>
      <c r="Y3" s="22">
        <f t="shared" si="8"/>
      </c>
    </row>
    <row r="4" spans="1:25" ht="13.5">
      <c r="A4" s="43"/>
      <c r="B4" s="12" t="s">
        <v>1</v>
      </c>
      <c r="C4" s="9">
        <v>19</v>
      </c>
      <c r="D4" s="5">
        <v>-49</v>
      </c>
      <c r="E4" s="5">
        <v>56</v>
      </c>
      <c r="F4" s="5"/>
      <c r="G4" s="5"/>
      <c r="H4" s="5"/>
      <c r="I4" s="5"/>
      <c r="J4" s="5">
        <v>-26</v>
      </c>
      <c r="K4" s="5"/>
      <c r="L4" s="6"/>
      <c r="M4" s="3">
        <f aca="true" t="shared" si="9" ref="M4:M50">SUM(C4:L4)</f>
        <v>0</v>
      </c>
      <c r="O4" s="12" t="s">
        <v>1</v>
      </c>
      <c r="P4" s="9">
        <f t="shared" si="0"/>
        <v>2</v>
      </c>
      <c r="Q4" s="5">
        <f t="shared" si="1"/>
        <v>4</v>
      </c>
      <c r="R4" s="5">
        <f t="shared" si="2"/>
        <v>1</v>
      </c>
      <c r="S4" s="5">
        <f t="shared" si="3"/>
      </c>
      <c r="T4" s="5">
        <f t="shared" si="4"/>
      </c>
      <c r="U4" s="5">
        <f t="shared" si="5"/>
      </c>
      <c r="V4" s="5">
        <f t="shared" si="6"/>
      </c>
      <c r="W4" s="5">
        <f t="shared" si="7"/>
        <v>3</v>
      </c>
      <c r="X4" s="5">
        <f t="shared" si="8"/>
      </c>
      <c r="Y4" s="6">
        <f t="shared" si="8"/>
      </c>
    </row>
    <row r="5" spans="1:25" ht="13.5">
      <c r="A5" s="43"/>
      <c r="B5" s="12" t="s">
        <v>2</v>
      </c>
      <c r="C5" s="9"/>
      <c r="D5" s="5">
        <v>-22</v>
      </c>
      <c r="E5" s="5">
        <v>9</v>
      </c>
      <c r="F5" s="5"/>
      <c r="G5" s="5">
        <v>56</v>
      </c>
      <c r="H5" s="5"/>
      <c r="I5" s="5"/>
      <c r="J5" s="5">
        <v>-43</v>
      </c>
      <c r="K5" s="5"/>
      <c r="L5" s="6"/>
      <c r="M5" s="3">
        <f t="shared" si="9"/>
        <v>0</v>
      </c>
      <c r="O5" s="12" t="s">
        <v>2</v>
      </c>
      <c r="P5" s="9">
        <f t="shared" si="0"/>
      </c>
      <c r="Q5" s="5">
        <f t="shared" si="1"/>
        <v>3</v>
      </c>
      <c r="R5" s="5">
        <f t="shared" si="2"/>
        <v>2</v>
      </c>
      <c r="S5" s="5">
        <f t="shared" si="3"/>
      </c>
      <c r="T5" s="5">
        <f t="shared" si="4"/>
        <v>1</v>
      </c>
      <c r="U5" s="5">
        <f t="shared" si="5"/>
      </c>
      <c r="V5" s="5">
        <f t="shared" si="6"/>
      </c>
      <c r="W5" s="5">
        <f t="shared" si="7"/>
        <v>4</v>
      </c>
      <c r="X5" s="5">
        <f t="shared" si="8"/>
      </c>
      <c r="Y5" s="6">
        <f t="shared" si="8"/>
      </c>
    </row>
    <row r="6" spans="1:25" ht="13.5">
      <c r="A6" s="43"/>
      <c r="B6" s="12" t="s">
        <v>3</v>
      </c>
      <c r="C6" s="9"/>
      <c r="D6" s="5"/>
      <c r="E6" s="5"/>
      <c r="F6" s="5">
        <v>-51</v>
      </c>
      <c r="G6" s="5"/>
      <c r="H6" s="5">
        <v>79</v>
      </c>
      <c r="I6" s="5">
        <v>-2</v>
      </c>
      <c r="J6" s="5"/>
      <c r="K6" s="5">
        <v>-26</v>
      </c>
      <c r="L6" s="6"/>
      <c r="M6" s="3">
        <f t="shared" si="9"/>
        <v>0</v>
      </c>
      <c r="O6" s="12" t="s">
        <v>3</v>
      </c>
      <c r="P6" s="9">
        <f t="shared" si="0"/>
      </c>
      <c r="Q6" s="5">
        <f t="shared" si="1"/>
      </c>
      <c r="R6" s="5">
        <f t="shared" si="2"/>
      </c>
      <c r="S6" s="5">
        <f t="shared" si="3"/>
        <v>4</v>
      </c>
      <c r="T6" s="5">
        <f t="shared" si="4"/>
      </c>
      <c r="U6" s="5">
        <f t="shared" si="5"/>
        <v>1</v>
      </c>
      <c r="V6" s="5">
        <f t="shared" si="6"/>
        <v>2</v>
      </c>
      <c r="W6" s="5">
        <f t="shared" si="7"/>
      </c>
      <c r="X6" s="5">
        <f t="shared" si="8"/>
        <v>3</v>
      </c>
      <c r="Y6" s="6">
        <f t="shared" si="8"/>
      </c>
    </row>
    <row r="7" spans="1:25" ht="13.5">
      <c r="A7" s="43"/>
      <c r="B7" s="12" t="s">
        <v>4</v>
      </c>
      <c r="C7" s="9"/>
      <c r="D7" s="5">
        <v>-48</v>
      </c>
      <c r="E7" s="5"/>
      <c r="F7" s="5">
        <v>9</v>
      </c>
      <c r="G7" s="5"/>
      <c r="H7" s="5">
        <v>58</v>
      </c>
      <c r="I7" s="5">
        <v>-19</v>
      </c>
      <c r="J7" s="5"/>
      <c r="K7" s="5"/>
      <c r="L7" s="6"/>
      <c r="M7" s="3">
        <f t="shared" si="9"/>
        <v>0</v>
      </c>
      <c r="O7" s="12" t="s">
        <v>4</v>
      </c>
      <c r="P7" s="9">
        <f t="shared" si="0"/>
      </c>
      <c r="Q7" s="5">
        <f t="shared" si="1"/>
        <v>4</v>
      </c>
      <c r="R7" s="5">
        <f t="shared" si="2"/>
      </c>
      <c r="S7" s="5">
        <f t="shared" si="3"/>
        <v>2</v>
      </c>
      <c r="T7" s="5">
        <f t="shared" si="4"/>
      </c>
      <c r="U7" s="5">
        <f t="shared" si="5"/>
        <v>1</v>
      </c>
      <c r="V7" s="5">
        <f t="shared" si="6"/>
        <v>3</v>
      </c>
      <c r="W7" s="5">
        <f t="shared" si="7"/>
      </c>
      <c r="X7" s="5">
        <f t="shared" si="8"/>
      </c>
      <c r="Y7" s="6">
        <f t="shared" si="8"/>
      </c>
    </row>
    <row r="8" spans="1:25" ht="13.5">
      <c r="A8" s="43"/>
      <c r="B8" s="14" t="s">
        <v>5</v>
      </c>
      <c r="C8" s="15"/>
      <c r="D8" s="16">
        <v>6</v>
      </c>
      <c r="E8" s="5"/>
      <c r="F8" s="16">
        <v>65</v>
      </c>
      <c r="G8" s="5"/>
      <c r="H8" s="5"/>
      <c r="I8" s="5">
        <v>-13</v>
      </c>
      <c r="J8" s="16">
        <v>-58</v>
      </c>
      <c r="K8" s="16"/>
      <c r="L8" s="17"/>
      <c r="M8" s="3">
        <f t="shared" si="9"/>
        <v>0</v>
      </c>
      <c r="O8" s="14" t="s">
        <v>5</v>
      </c>
      <c r="P8" s="15">
        <f t="shared" si="0"/>
      </c>
      <c r="Q8" s="16">
        <f t="shared" si="1"/>
        <v>2</v>
      </c>
      <c r="R8" s="16">
        <f t="shared" si="2"/>
      </c>
      <c r="S8" s="16">
        <f t="shared" si="3"/>
        <v>1</v>
      </c>
      <c r="T8" s="16">
        <f t="shared" si="4"/>
      </c>
      <c r="U8" s="16">
        <f t="shared" si="5"/>
      </c>
      <c r="V8" s="16">
        <f t="shared" si="6"/>
        <v>3</v>
      </c>
      <c r="W8" s="16">
        <f t="shared" si="7"/>
        <v>4</v>
      </c>
      <c r="X8" s="16">
        <f aca="true" t="shared" si="10" ref="X8:Y11">IF(K8=0,"",RANK(K8,$C8:$L8))</f>
      </c>
      <c r="Y8" s="17">
        <f t="shared" si="10"/>
      </c>
    </row>
    <row r="9" spans="1:25" ht="13.5">
      <c r="A9" s="43"/>
      <c r="B9" s="14" t="s">
        <v>28</v>
      </c>
      <c r="C9" s="15"/>
      <c r="D9" s="16">
        <v>-18</v>
      </c>
      <c r="E9" s="5"/>
      <c r="F9" s="16"/>
      <c r="G9" s="5">
        <v>-28</v>
      </c>
      <c r="H9" s="5"/>
      <c r="I9" s="5">
        <v>41</v>
      </c>
      <c r="J9" s="16">
        <v>5</v>
      </c>
      <c r="K9" s="16"/>
      <c r="L9" s="17"/>
      <c r="M9" s="3">
        <f>SUM(C9:L9)</f>
        <v>0</v>
      </c>
      <c r="O9" s="14" t="s">
        <v>28</v>
      </c>
      <c r="P9" s="15">
        <f t="shared" si="0"/>
      </c>
      <c r="Q9" s="16">
        <f t="shared" si="1"/>
        <v>3</v>
      </c>
      <c r="R9" s="16">
        <f t="shared" si="2"/>
      </c>
      <c r="S9" s="16">
        <f t="shared" si="3"/>
      </c>
      <c r="T9" s="16">
        <f t="shared" si="4"/>
        <v>4</v>
      </c>
      <c r="U9" s="16">
        <f t="shared" si="5"/>
      </c>
      <c r="V9" s="16">
        <f t="shared" si="6"/>
        <v>1</v>
      </c>
      <c r="W9" s="16">
        <f t="shared" si="7"/>
        <v>2</v>
      </c>
      <c r="X9" s="16">
        <f t="shared" si="10"/>
      </c>
      <c r="Y9" s="17">
        <f t="shared" si="10"/>
      </c>
    </row>
    <row r="10" spans="1:25" ht="13.5">
      <c r="A10" s="43"/>
      <c r="B10" s="14" t="s">
        <v>29</v>
      </c>
      <c r="C10" s="15">
        <v>50</v>
      </c>
      <c r="D10" s="16">
        <v>17</v>
      </c>
      <c r="E10" s="5">
        <v>-53</v>
      </c>
      <c r="F10" s="16"/>
      <c r="G10" s="5"/>
      <c r="H10" s="5"/>
      <c r="I10" s="5">
        <v>-14</v>
      </c>
      <c r="J10" s="16"/>
      <c r="K10" s="16"/>
      <c r="L10" s="17"/>
      <c r="M10" s="3">
        <f>SUM(C10:L10)</f>
        <v>0</v>
      </c>
      <c r="O10" s="14" t="s">
        <v>29</v>
      </c>
      <c r="P10" s="15">
        <f t="shared" si="0"/>
        <v>1</v>
      </c>
      <c r="Q10" s="16">
        <f t="shared" si="1"/>
        <v>2</v>
      </c>
      <c r="R10" s="16">
        <f t="shared" si="2"/>
        <v>4</v>
      </c>
      <c r="S10" s="16">
        <f t="shared" si="3"/>
      </c>
      <c r="T10" s="16">
        <f t="shared" si="4"/>
      </c>
      <c r="U10" s="16">
        <f t="shared" si="5"/>
      </c>
      <c r="V10" s="16">
        <f t="shared" si="6"/>
        <v>3</v>
      </c>
      <c r="W10" s="16">
        <f t="shared" si="7"/>
      </c>
      <c r="X10" s="16">
        <f t="shared" si="10"/>
      </c>
      <c r="Y10" s="17">
        <f t="shared" si="10"/>
      </c>
    </row>
    <row r="11" spans="1:25" ht="13.5">
      <c r="A11" s="43"/>
      <c r="B11" s="14" t="s">
        <v>41</v>
      </c>
      <c r="C11" s="15">
        <v>-49</v>
      </c>
      <c r="D11" s="16"/>
      <c r="E11" s="5">
        <v>79</v>
      </c>
      <c r="F11" s="16">
        <v>-29</v>
      </c>
      <c r="G11" s="5">
        <v>-1</v>
      </c>
      <c r="H11" s="5"/>
      <c r="I11" s="5"/>
      <c r="J11" s="16"/>
      <c r="K11" s="16"/>
      <c r="L11" s="17"/>
      <c r="M11" s="3">
        <f t="shared" si="9"/>
        <v>0</v>
      </c>
      <c r="O11" s="14" t="s">
        <v>41</v>
      </c>
      <c r="P11" s="15">
        <f t="shared" si="0"/>
        <v>4</v>
      </c>
      <c r="Q11" s="16">
        <f t="shared" si="1"/>
      </c>
      <c r="R11" s="16">
        <f t="shared" si="2"/>
        <v>1</v>
      </c>
      <c r="S11" s="16">
        <f t="shared" si="3"/>
        <v>3</v>
      </c>
      <c r="T11" s="16">
        <f t="shared" si="4"/>
        <v>2</v>
      </c>
      <c r="U11" s="16">
        <f t="shared" si="5"/>
      </c>
      <c r="V11" s="16">
        <f t="shared" si="6"/>
      </c>
      <c r="W11" s="16">
        <f t="shared" si="7"/>
      </c>
      <c r="X11" s="16">
        <f t="shared" si="10"/>
      </c>
      <c r="Y11" s="17">
        <f t="shared" si="10"/>
      </c>
    </row>
    <row r="12" spans="1:25" ht="13.5">
      <c r="A12" s="43"/>
      <c r="B12" s="14" t="s">
        <v>42</v>
      </c>
      <c r="C12" s="15">
        <v>-14</v>
      </c>
      <c r="D12" s="16"/>
      <c r="E12" s="5"/>
      <c r="F12" s="16"/>
      <c r="G12" s="5"/>
      <c r="H12" s="5">
        <v>6</v>
      </c>
      <c r="I12" s="5">
        <v>43</v>
      </c>
      <c r="J12" s="16"/>
      <c r="K12" s="16">
        <v>-35</v>
      </c>
      <c r="L12" s="17"/>
      <c r="M12" s="3">
        <f t="shared" si="9"/>
        <v>0</v>
      </c>
      <c r="O12" s="14" t="s">
        <v>42</v>
      </c>
      <c r="P12" s="15">
        <f aca="true" t="shared" si="11" ref="P12:P24">IF(C12=0,"",RANK(C12,$C12:$L12))</f>
        <v>3</v>
      </c>
      <c r="Q12" s="16">
        <f aca="true" t="shared" si="12" ref="Q12:Q24">IF(D12=0,"",RANK(D12,$C12:$L12))</f>
      </c>
      <c r="R12" s="16">
        <f aca="true" t="shared" si="13" ref="R12:R24">IF(E12=0,"",RANK(E12,$C12:$L12))</f>
      </c>
      <c r="S12" s="16">
        <f aca="true" t="shared" si="14" ref="S12:S24">IF(F12=0,"",RANK(F12,$C12:$L12))</f>
      </c>
      <c r="T12" s="16">
        <f aca="true" t="shared" si="15" ref="T12:T24">IF(G12=0,"",RANK(G12,$C12:$L12))</f>
      </c>
      <c r="U12" s="16">
        <f aca="true" t="shared" si="16" ref="U12:U24">IF(H12=0,"",RANK(H12,$C12:$L12))</f>
        <v>2</v>
      </c>
      <c r="V12" s="16">
        <f aca="true" t="shared" si="17" ref="V12:V24">IF(I12=0,"",RANK(I12,$C12:$L12))</f>
        <v>1</v>
      </c>
      <c r="W12" s="16">
        <f aca="true" t="shared" si="18" ref="W12:W24">IF(J12=0,"",RANK(J12,$C12:$L12))</f>
      </c>
      <c r="X12" s="16">
        <f aca="true" t="shared" si="19" ref="X12:X24">IF(K12=0,"",RANK(K12,$C12:$L12))</f>
        <v>4</v>
      </c>
      <c r="Y12" s="17">
        <f aca="true" t="shared" si="20" ref="Y12:Y24">IF(L12=0,"",RANK(L12,$C12:$L12))</f>
      </c>
    </row>
    <row r="13" spans="1:25" ht="13.5">
      <c r="A13" s="43"/>
      <c r="B13" s="14" t="s">
        <v>43</v>
      </c>
      <c r="C13" s="15">
        <v>15</v>
      </c>
      <c r="D13" s="16"/>
      <c r="E13" s="5">
        <v>-42</v>
      </c>
      <c r="F13" s="16"/>
      <c r="G13" s="5">
        <v>46</v>
      </c>
      <c r="H13" s="5"/>
      <c r="I13" s="5"/>
      <c r="J13" s="16"/>
      <c r="K13" s="16">
        <v>-19</v>
      </c>
      <c r="L13" s="17"/>
      <c r="M13" s="3">
        <f t="shared" si="9"/>
        <v>0</v>
      </c>
      <c r="O13" s="14" t="s">
        <v>43</v>
      </c>
      <c r="P13" s="15">
        <f t="shared" si="11"/>
        <v>2</v>
      </c>
      <c r="Q13" s="16">
        <f t="shared" si="12"/>
      </c>
      <c r="R13" s="16">
        <f t="shared" si="13"/>
        <v>4</v>
      </c>
      <c r="S13" s="16">
        <f t="shared" si="14"/>
      </c>
      <c r="T13" s="16">
        <f t="shared" si="15"/>
        <v>1</v>
      </c>
      <c r="U13" s="16">
        <f t="shared" si="16"/>
      </c>
      <c r="V13" s="16">
        <f t="shared" si="17"/>
      </c>
      <c r="W13" s="16">
        <f t="shared" si="18"/>
      </c>
      <c r="X13" s="16">
        <f t="shared" si="19"/>
        <v>3</v>
      </c>
      <c r="Y13" s="17">
        <f t="shared" si="20"/>
      </c>
    </row>
    <row r="14" spans="1:25" ht="13.5">
      <c r="A14" s="43"/>
      <c r="B14" s="14" t="s">
        <v>46</v>
      </c>
      <c r="C14" s="15">
        <v>18</v>
      </c>
      <c r="D14" s="16">
        <v>66</v>
      </c>
      <c r="E14" s="5"/>
      <c r="F14" s="16">
        <v>-33</v>
      </c>
      <c r="G14" s="5"/>
      <c r="H14" s="5"/>
      <c r="I14" s="5">
        <v>-51</v>
      </c>
      <c r="J14" s="16"/>
      <c r="K14" s="16"/>
      <c r="L14" s="17"/>
      <c r="M14" s="3">
        <f t="shared" si="9"/>
        <v>0</v>
      </c>
      <c r="N14" s="4" t="s">
        <v>100</v>
      </c>
      <c r="O14" s="14" t="s">
        <v>46</v>
      </c>
      <c r="P14" s="15">
        <f t="shared" si="11"/>
        <v>2</v>
      </c>
      <c r="Q14" s="16">
        <f t="shared" si="12"/>
        <v>1</v>
      </c>
      <c r="R14" s="16">
        <f t="shared" si="13"/>
      </c>
      <c r="S14" s="16">
        <f t="shared" si="14"/>
        <v>3</v>
      </c>
      <c r="T14" s="16">
        <f t="shared" si="15"/>
      </c>
      <c r="U14" s="16">
        <f t="shared" si="16"/>
      </c>
      <c r="V14" s="16">
        <f t="shared" si="17"/>
        <v>4</v>
      </c>
      <c r="W14" s="16">
        <f t="shared" si="18"/>
      </c>
      <c r="X14" s="16">
        <f t="shared" si="19"/>
      </c>
      <c r="Y14" s="17">
        <f t="shared" si="20"/>
      </c>
    </row>
    <row r="15" spans="1:25" ht="13.5">
      <c r="A15" s="43"/>
      <c r="B15" s="14" t="s">
        <v>47</v>
      </c>
      <c r="C15" s="15">
        <v>-51</v>
      </c>
      <c r="D15" s="16">
        <v>-19</v>
      </c>
      <c r="E15" s="5">
        <v>64</v>
      </c>
      <c r="F15" s="16"/>
      <c r="G15" s="5"/>
      <c r="H15" s="5">
        <v>6</v>
      </c>
      <c r="I15" s="5"/>
      <c r="J15" s="16"/>
      <c r="K15" s="16"/>
      <c r="L15" s="17"/>
      <c r="M15" s="3">
        <f t="shared" si="9"/>
        <v>0</v>
      </c>
      <c r="O15" s="14" t="s">
        <v>47</v>
      </c>
      <c r="P15" s="15">
        <f t="shared" si="11"/>
        <v>4</v>
      </c>
      <c r="Q15" s="16">
        <f t="shared" si="12"/>
        <v>3</v>
      </c>
      <c r="R15" s="16">
        <f t="shared" si="13"/>
        <v>1</v>
      </c>
      <c r="S15" s="16">
        <f t="shared" si="14"/>
      </c>
      <c r="T15" s="16">
        <f t="shared" si="15"/>
      </c>
      <c r="U15" s="16">
        <f t="shared" si="16"/>
        <v>2</v>
      </c>
      <c r="V15" s="16">
        <f t="shared" si="17"/>
      </c>
      <c r="W15" s="16">
        <f t="shared" si="18"/>
      </c>
      <c r="X15" s="16">
        <f t="shared" si="19"/>
      </c>
      <c r="Y15" s="17">
        <f t="shared" si="20"/>
      </c>
    </row>
    <row r="16" spans="1:25" ht="13.5">
      <c r="A16" s="43"/>
      <c r="B16" s="14" t="s">
        <v>48</v>
      </c>
      <c r="C16" s="15"/>
      <c r="D16" s="16"/>
      <c r="E16" s="5"/>
      <c r="F16" s="16"/>
      <c r="G16" s="5">
        <v>13</v>
      </c>
      <c r="H16" s="5">
        <v>-8</v>
      </c>
      <c r="I16" s="5">
        <v>48</v>
      </c>
      <c r="J16" s="16">
        <v>-53</v>
      </c>
      <c r="K16" s="16"/>
      <c r="L16" s="17"/>
      <c r="M16" s="3">
        <f>SUM(C16:L16)</f>
        <v>0</v>
      </c>
      <c r="O16" s="14" t="s">
        <v>48</v>
      </c>
      <c r="P16" s="15">
        <f t="shared" si="11"/>
      </c>
      <c r="Q16" s="16">
        <f t="shared" si="12"/>
      </c>
      <c r="R16" s="16">
        <f t="shared" si="13"/>
      </c>
      <c r="S16" s="16">
        <f t="shared" si="14"/>
      </c>
      <c r="T16" s="16">
        <f t="shared" si="15"/>
        <v>2</v>
      </c>
      <c r="U16" s="16">
        <f t="shared" si="16"/>
        <v>3</v>
      </c>
      <c r="V16" s="16">
        <f t="shared" si="17"/>
        <v>1</v>
      </c>
      <c r="W16" s="16">
        <f t="shared" si="18"/>
        <v>4</v>
      </c>
      <c r="X16" s="16">
        <f t="shared" si="19"/>
      </c>
      <c r="Y16" s="17">
        <f t="shared" si="20"/>
      </c>
    </row>
    <row r="17" spans="1:25" ht="13.5">
      <c r="A17" s="43"/>
      <c r="B17" s="14" t="s">
        <v>49</v>
      </c>
      <c r="C17" s="15">
        <v>13</v>
      </c>
      <c r="D17" s="16">
        <v>-49</v>
      </c>
      <c r="E17" s="5">
        <v>-23</v>
      </c>
      <c r="F17" s="16">
        <v>59</v>
      </c>
      <c r="G17" s="5"/>
      <c r="H17" s="5"/>
      <c r="I17" s="5"/>
      <c r="J17" s="16"/>
      <c r="K17" s="16"/>
      <c r="L17" s="17"/>
      <c r="M17" s="48">
        <f t="shared" si="9"/>
        <v>0</v>
      </c>
      <c r="N17" s="53"/>
      <c r="O17" s="14" t="s">
        <v>49</v>
      </c>
      <c r="P17" s="15">
        <f t="shared" si="11"/>
        <v>2</v>
      </c>
      <c r="Q17" s="16">
        <f t="shared" si="12"/>
        <v>4</v>
      </c>
      <c r="R17" s="16">
        <f t="shared" si="13"/>
        <v>3</v>
      </c>
      <c r="S17" s="16">
        <f t="shared" si="14"/>
        <v>1</v>
      </c>
      <c r="T17" s="16">
        <f t="shared" si="15"/>
      </c>
      <c r="U17" s="16">
        <f t="shared" si="16"/>
      </c>
      <c r="V17" s="16">
        <f t="shared" si="17"/>
      </c>
      <c r="W17" s="16">
        <f t="shared" si="18"/>
      </c>
      <c r="X17" s="16">
        <f t="shared" si="19"/>
      </c>
      <c r="Y17" s="17">
        <f t="shared" si="20"/>
      </c>
    </row>
    <row r="18" spans="1:25" ht="13.5">
      <c r="A18" s="43"/>
      <c r="B18" s="14" t="s">
        <v>50</v>
      </c>
      <c r="C18" s="45">
        <v>-34</v>
      </c>
      <c r="D18" s="16"/>
      <c r="E18" s="5"/>
      <c r="F18" s="46"/>
      <c r="G18" s="5">
        <v>-21</v>
      </c>
      <c r="H18" s="5">
        <v>48</v>
      </c>
      <c r="I18" s="5"/>
      <c r="J18" s="46">
        <v>7</v>
      </c>
      <c r="K18" s="46"/>
      <c r="L18" s="47"/>
      <c r="M18" s="3">
        <f>SUM(C18:L18)</f>
        <v>0</v>
      </c>
      <c r="O18" s="14" t="s">
        <v>50</v>
      </c>
      <c r="P18" s="15">
        <f t="shared" si="11"/>
        <v>4</v>
      </c>
      <c r="Q18" s="16">
        <f t="shared" si="12"/>
      </c>
      <c r="R18" s="16">
        <f t="shared" si="13"/>
      </c>
      <c r="S18" s="16">
        <f t="shared" si="14"/>
      </c>
      <c r="T18" s="16">
        <f t="shared" si="15"/>
        <v>3</v>
      </c>
      <c r="U18" s="16">
        <f t="shared" si="16"/>
        <v>1</v>
      </c>
      <c r="V18" s="16">
        <f t="shared" si="17"/>
      </c>
      <c r="W18" s="16">
        <f t="shared" si="18"/>
        <v>2</v>
      </c>
      <c r="X18" s="16">
        <f t="shared" si="19"/>
      </c>
      <c r="Y18" s="17">
        <f t="shared" si="20"/>
      </c>
    </row>
    <row r="19" spans="1:25" ht="13.5">
      <c r="A19" s="43"/>
      <c r="B19" s="14" t="s">
        <v>51</v>
      </c>
      <c r="C19" s="15"/>
      <c r="D19" s="16">
        <v>-15</v>
      </c>
      <c r="E19" s="5">
        <v>58</v>
      </c>
      <c r="F19" s="16">
        <v>14</v>
      </c>
      <c r="G19" s="5">
        <v>-57</v>
      </c>
      <c r="H19" s="5"/>
      <c r="I19" s="5"/>
      <c r="J19" s="16"/>
      <c r="K19" s="16"/>
      <c r="L19" s="17"/>
      <c r="M19" s="3">
        <f>SUM(C19:L19)</f>
        <v>0</v>
      </c>
      <c r="O19" s="14" t="s">
        <v>51</v>
      </c>
      <c r="P19" s="15">
        <f t="shared" si="11"/>
      </c>
      <c r="Q19" s="15">
        <f t="shared" si="12"/>
        <v>3</v>
      </c>
      <c r="R19" s="15">
        <f t="shared" si="13"/>
        <v>1</v>
      </c>
      <c r="S19" s="15">
        <f t="shared" si="14"/>
        <v>2</v>
      </c>
      <c r="T19" s="15">
        <f t="shared" si="15"/>
        <v>4</v>
      </c>
      <c r="U19" s="15">
        <f t="shared" si="16"/>
      </c>
      <c r="V19" s="15">
        <f t="shared" si="17"/>
      </c>
      <c r="W19" s="15">
        <f t="shared" si="18"/>
      </c>
      <c r="X19" s="15">
        <f t="shared" si="19"/>
      </c>
      <c r="Y19" s="17">
        <f t="shared" si="20"/>
      </c>
    </row>
    <row r="20" spans="1:25" ht="13.5">
      <c r="A20" s="43"/>
      <c r="B20" s="14" t="s">
        <v>52</v>
      </c>
      <c r="C20" s="15"/>
      <c r="D20" s="16">
        <v>69</v>
      </c>
      <c r="E20" s="5">
        <v>-32</v>
      </c>
      <c r="F20" s="16">
        <v>-67</v>
      </c>
      <c r="G20" s="5">
        <v>30</v>
      </c>
      <c r="H20" s="5"/>
      <c r="I20" s="5"/>
      <c r="J20" s="16"/>
      <c r="K20" s="16"/>
      <c r="L20" s="17"/>
      <c r="M20" s="3">
        <f>SUM(C20:L20)</f>
        <v>0</v>
      </c>
      <c r="O20" s="14" t="s">
        <v>52</v>
      </c>
      <c r="P20" s="15">
        <f t="shared" si="11"/>
      </c>
      <c r="Q20" s="15">
        <f t="shared" si="12"/>
        <v>1</v>
      </c>
      <c r="R20" s="15">
        <f t="shared" si="13"/>
        <v>3</v>
      </c>
      <c r="S20" s="15">
        <f t="shared" si="14"/>
        <v>4</v>
      </c>
      <c r="T20" s="15">
        <f t="shared" si="15"/>
        <v>2</v>
      </c>
      <c r="U20" s="15">
        <f t="shared" si="16"/>
      </c>
      <c r="V20" s="15">
        <f t="shared" si="17"/>
      </c>
      <c r="W20" s="15">
        <f t="shared" si="18"/>
      </c>
      <c r="X20" s="15">
        <f t="shared" si="19"/>
      </c>
      <c r="Y20" s="17">
        <f t="shared" si="20"/>
      </c>
    </row>
    <row r="21" spans="1:25" ht="13.5">
      <c r="A21" s="43"/>
      <c r="B21" s="14" t="s">
        <v>53</v>
      </c>
      <c r="C21" s="15">
        <v>-52</v>
      </c>
      <c r="D21" s="16"/>
      <c r="E21" s="5">
        <v>74</v>
      </c>
      <c r="F21" s="16">
        <v>-27</v>
      </c>
      <c r="G21" s="5">
        <v>5</v>
      </c>
      <c r="H21" s="5"/>
      <c r="I21" s="5"/>
      <c r="J21" s="16"/>
      <c r="K21" s="16"/>
      <c r="L21" s="17"/>
      <c r="M21" s="3">
        <f aca="true" t="shared" si="21" ref="M21:M27">SUM(C21:L21)</f>
        <v>0</v>
      </c>
      <c r="O21" s="14" t="s">
        <v>53</v>
      </c>
      <c r="P21" s="15">
        <f t="shared" si="11"/>
        <v>4</v>
      </c>
      <c r="Q21" s="15">
        <f t="shared" si="12"/>
      </c>
      <c r="R21" s="15">
        <f t="shared" si="13"/>
        <v>1</v>
      </c>
      <c r="S21" s="15">
        <f t="shared" si="14"/>
        <v>3</v>
      </c>
      <c r="T21" s="15">
        <f t="shared" si="15"/>
        <v>2</v>
      </c>
      <c r="U21" s="15">
        <f t="shared" si="16"/>
      </c>
      <c r="V21" s="15">
        <f t="shared" si="17"/>
      </c>
      <c r="W21" s="15">
        <f t="shared" si="18"/>
      </c>
      <c r="X21" s="15">
        <f t="shared" si="19"/>
      </c>
      <c r="Y21" s="17">
        <f t="shared" si="20"/>
      </c>
    </row>
    <row r="22" spans="1:25" ht="13.5">
      <c r="A22" s="43"/>
      <c r="B22" s="14" t="s">
        <v>54</v>
      </c>
      <c r="C22" s="15">
        <v>-14</v>
      </c>
      <c r="D22" s="16"/>
      <c r="E22" s="5">
        <v>-50</v>
      </c>
      <c r="F22" s="16">
        <v>55</v>
      </c>
      <c r="G22" s="5">
        <v>9</v>
      </c>
      <c r="H22" s="5"/>
      <c r="I22" s="5"/>
      <c r="J22" s="16"/>
      <c r="K22" s="16"/>
      <c r="L22" s="17"/>
      <c r="M22" s="3">
        <f t="shared" si="21"/>
        <v>0</v>
      </c>
      <c r="O22" s="14" t="s">
        <v>54</v>
      </c>
      <c r="P22" s="15">
        <f t="shared" si="11"/>
        <v>3</v>
      </c>
      <c r="Q22" s="15">
        <f t="shared" si="12"/>
      </c>
      <c r="R22" s="15">
        <f t="shared" si="13"/>
        <v>4</v>
      </c>
      <c r="S22" s="15">
        <f t="shared" si="14"/>
        <v>1</v>
      </c>
      <c r="T22" s="15">
        <f t="shared" si="15"/>
        <v>2</v>
      </c>
      <c r="U22" s="15">
        <f t="shared" si="16"/>
      </c>
      <c r="V22" s="15">
        <f t="shared" si="17"/>
      </c>
      <c r="W22" s="15">
        <f t="shared" si="18"/>
      </c>
      <c r="X22" s="15">
        <f t="shared" si="19"/>
      </c>
      <c r="Y22" s="17">
        <f t="shared" si="20"/>
      </c>
    </row>
    <row r="23" spans="1:25" ht="13.5">
      <c r="A23" s="43"/>
      <c r="B23" s="14" t="s">
        <v>101</v>
      </c>
      <c r="C23" s="15">
        <v>-51</v>
      </c>
      <c r="D23" s="16">
        <v>5</v>
      </c>
      <c r="E23" s="5">
        <v>-22</v>
      </c>
      <c r="F23" s="16"/>
      <c r="G23" s="5">
        <v>68</v>
      </c>
      <c r="H23" s="5"/>
      <c r="I23" s="5"/>
      <c r="J23" s="16"/>
      <c r="K23" s="16"/>
      <c r="L23" s="17"/>
      <c r="M23" s="3">
        <f t="shared" si="21"/>
        <v>0</v>
      </c>
      <c r="O23" s="14" t="s">
        <v>101</v>
      </c>
      <c r="P23" s="15">
        <f t="shared" si="11"/>
        <v>4</v>
      </c>
      <c r="Q23" s="15">
        <f t="shared" si="12"/>
        <v>2</v>
      </c>
      <c r="R23" s="15">
        <f t="shared" si="13"/>
        <v>3</v>
      </c>
      <c r="S23" s="15">
        <f t="shared" si="14"/>
      </c>
      <c r="T23" s="15">
        <f t="shared" si="15"/>
        <v>1</v>
      </c>
      <c r="U23" s="15">
        <f t="shared" si="16"/>
      </c>
      <c r="V23" s="15">
        <f t="shared" si="17"/>
      </c>
      <c r="W23" s="15">
        <f t="shared" si="18"/>
      </c>
      <c r="X23" s="15">
        <f t="shared" si="19"/>
      </c>
      <c r="Y23" s="17">
        <f t="shared" si="20"/>
      </c>
    </row>
    <row r="24" spans="1:25" ht="13.5">
      <c r="A24" s="43"/>
      <c r="B24" s="14" t="s">
        <v>102</v>
      </c>
      <c r="C24" s="15"/>
      <c r="D24" s="16">
        <v>-57</v>
      </c>
      <c r="E24" s="5">
        <v>53</v>
      </c>
      <c r="F24" s="16"/>
      <c r="G24" s="5">
        <v>-14</v>
      </c>
      <c r="H24" s="5"/>
      <c r="I24" s="5"/>
      <c r="J24" s="16"/>
      <c r="K24" s="16">
        <v>18</v>
      </c>
      <c r="L24" s="17"/>
      <c r="M24" s="3">
        <f t="shared" si="21"/>
        <v>0</v>
      </c>
      <c r="O24" s="14" t="s">
        <v>102</v>
      </c>
      <c r="P24" s="15">
        <f t="shared" si="11"/>
      </c>
      <c r="Q24" s="15">
        <f t="shared" si="12"/>
        <v>4</v>
      </c>
      <c r="R24" s="15">
        <f t="shared" si="13"/>
        <v>1</v>
      </c>
      <c r="S24" s="15">
        <f t="shared" si="14"/>
      </c>
      <c r="T24" s="15">
        <f t="shared" si="15"/>
        <v>3</v>
      </c>
      <c r="U24" s="15">
        <f t="shared" si="16"/>
      </c>
      <c r="V24" s="15">
        <f t="shared" si="17"/>
      </c>
      <c r="W24" s="15">
        <f t="shared" si="18"/>
      </c>
      <c r="X24" s="15">
        <f t="shared" si="19"/>
        <v>2</v>
      </c>
      <c r="Y24" s="17">
        <f t="shared" si="20"/>
      </c>
    </row>
    <row r="25" spans="1:25" ht="13.5">
      <c r="A25" s="43"/>
      <c r="B25" s="14" t="s">
        <v>103</v>
      </c>
      <c r="C25" s="15"/>
      <c r="D25" s="16"/>
      <c r="E25" s="5"/>
      <c r="F25" s="16">
        <v>18</v>
      </c>
      <c r="G25" s="5"/>
      <c r="H25" s="5">
        <v>50</v>
      </c>
      <c r="I25" s="5">
        <v>-12</v>
      </c>
      <c r="J25" s="16">
        <v>-56</v>
      </c>
      <c r="K25" s="16"/>
      <c r="L25" s="17"/>
      <c r="M25" s="3">
        <f t="shared" si="21"/>
        <v>0</v>
      </c>
      <c r="O25" s="14" t="s">
        <v>103</v>
      </c>
      <c r="P25" s="15">
        <f aca="true" t="shared" si="22" ref="P25:Y29">IF(C25=0,"",RANK(C25,$C25:$L25))</f>
      </c>
      <c r="Q25" s="15">
        <f t="shared" si="22"/>
      </c>
      <c r="R25" s="15">
        <f t="shared" si="22"/>
      </c>
      <c r="S25" s="15">
        <f t="shared" si="22"/>
        <v>2</v>
      </c>
      <c r="T25" s="15">
        <f t="shared" si="22"/>
      </c>
      <c r="U25" s="15">
        <f t="shared" si="22"/>
        <v>1</v>
      </c>
      <c r="V25" s="15">
        <f t="shared" si="22"/>
        <v>3</v>
      </c>
      <c r="W25" s="15">
        <f t="shared" si="22"/>
        <v>4</v>
      </c>
      <c r="X25" s="15">
        <f t="shared" si="22"/>
      </c>
      <c r="Y25" s="17">
        <f t="shared" si="22"/>
      </c>
    </row>
    <row r="26" spans="1:25" ht="13.5">
      <c r="A26" s="43"/>
      <c r="B26" s="14" t="s">
        <v>104</v>
      </c>
      <c r="C26" s="15">
        <v>-33</v>
      </c>
      <c r="D26" s="16"/>
      <c r="E26" s="5"/>
      <c r="F26" s="16">
        <v>20</v>
      </c>
      <c r="G26" s="5"/>
      <c r="H26" s="5"/>
      <c r="I26" s="5">
        <v>-50</v>
      </c>
      <c r="J26" s="16">
        <v>63</v>
      </c>
      <c r="K26" s="16"/>
      <c r="L26" s="17"/>
      <c r="M26" s="3">
        <f t="shared" si="21"/>
        <v>0</v>
      </c>
      <c r="O26" s="14" t="s">
        <v>104</v>
      </c>
      <c r="P26" s="15">
        <f t="shared" si="22"/>
        <v>3</v>
      </c>
      <c r="Q26" s="15">
        <f t="shared" si="22"/>
      </c>
      <c r="R26" s="15">
        <f t="shared" si="22"/>
      </c>
      <c r="S26" s="15">
        <f t="shared" si="22"/>
        <v>2</v>
      </c>
      <c r="T26" s="15">
        <f t="shared" si="22"/>
      </c>
      <c r="U26" s="15">
        <f t="shared" si="22"/>
      </c>
      <c r="V26" s="15">
        <f t="shared" si="22"/>
        <v>4</v>
      </c>
      <c r="W26" s="15">
        <f t="shared" si="22"/>
        <v>1</v>
      </c>
      <c r="X26" s="15">
        <f t="shared" si="22"/>
      </c>
      <c r="Y26" s="17">
        <f t="shared" si="22"/>
      </c>
    </row>
    <row r="27" spans="1:25" ht="13.5">
      <c r="A27" s="43"/>
      <c r="B27" s="14" t="s">
        <v>105</v>
      </c>
      <c r="C27" s="15">
        <v>59</v>
      </c>
      <c r="D27" s="16">
        <v>-13</v>
      </c>
      <c r="E27" s="5"/>
      <c r="F27" s="16"/>
      <c r="G27" s="5"/>
      <c r="H27" s="5"/>
      <c r="I27" s="5">
        <v>8</v>
      </c>
      <c r="J27" s="16">
        <v>-54</v>
      </c>
      <c r="K27" s="16"/>
      <c r="L27" s="17"/>
      <c r="M27" s="3">
        <f t="shared" si="21"/>
        <v>0</v>
      </c>
      <c r="O27" s="14" t="s">
        <v>105</v>
      </c>
      <c r="P27" s="15">
        <f t="shared" si="22"/>
        <v>1</v>
      </c>
      <c r="Q27" s="15">
        <f t="shared" si="22"/>
        <v>3</v>
      </c>
      <c r="R27" s="15">
        <f t="shared" si="22"/>
      </c>
      <c r="S27" s="15">
        <f t="shared" si="22"/>
      </c>
      <c r="T27" s="15">
        <f t="shared" si="22"/>
      </c>
      <c r="U27" s="15">
        <f t="shared" si="22"/>
      </c>
      <c r="V27" s="15">
        <f t="shared" si="22"/>
        <v>2</v>
      </c>
      <c r="W27" s="15">
        <f t="shared" si="22"/>
        <v>4</v>
      </c>
      <c r="X27" s="15">
        <f t="shared" si="22"/>
      </c>
      <c r="Y27" s="17">
        <f t="shared" si="22"/>
      </c>
    </row>
    <row r="28" spans="1:25" ht="13.5">
      <c r="A28" s="43"/>
      <c r="B28" s="14" t="s">
        <v>106</v>
      </c>
      <c r="C28" s="15"/>
      <c r="D28" s="16"/>
      <c r="E28" s="5"/>
      <c r="F28" s="16"/>
      <c r="G28" s="5"/>
      <c r="H28" s="5"/>
      <c r="I28" s="5"/>
      <c r="J28" s="16"/>
      <c r="K28" s="16"/>
      <c r="L28" s="17"/>
      <c r="M28" s="3">
        <f>SUM(C28:L28)</f>
        <v>0</v>
      </c>
      <c r="O28" s="14" t="s">
        <v>106</v>
      </c>
      <c r="P28" s="15">
        <f t="shared" si="22"/>
      </c>
      <c r="Q28" s="15">
        <f t="shared" si="22"/>
      </c>
      <c r="R28" s="15">
        <f t="shared" si="22"/>
      </c>
      <c r="S28" s="15">
        <f t="shared" si="22"/>
      </c>
      <c r="T28" s="15">
        <f t="shared" si="22"/>
      </c>
      <c r="U28" s="15">
        <f t="shared" si="22"/>
      </c>
      <c r="V28" s="15">
        <f t="shared" si="22"/>
      </c>
      <c r="W28" s="15">
        <f t="shared" si="22"/>
      </c>
      <c r="X28" s="15">
        <f t="shared" si="22"/>
      </c>
      <c r="Y28" s="17">
        <f t="shared" si="22"/>
      </c>
    </row>
    <row r="29" spans="1:25" ht="14.25" thickBot="1">
      <c r="A29" s="43"/>
      <c r="B29" s="14" t="s">
        <v>107</v>
      </c>
      <c r="C29" s="55"/>
      <c r="D29" s="56"/>
      <c r="E29" s="56"/>
      <c r="F29" s="57"/>
      <c r="G29" s="56"/>
      <c r="H29" s="56"/>
      <c r="I29" s="56"/>
      <c r="J29" s="57"/>
      <c r="K29" s="57"/>
      <c r="L29" s="58"/>
      <c r="M29" s="48">
        <f>SUM(C29:L29)</f>
        <v>0</v>
      </c>
      <c r="N29" s="53"/>
      <c r="O29" s="14" t="s">
        <v>107</v>
      </c>
      <c r="P29" s="15">
        <f t="shared" si="22"/>
      </c>
      <c r="Q29" s="15">
        <f t="shared" si="22"/>
      </c>
      <c r="R29" s="15">
        <f t="shared" si="22"/>
      </c>
      <c r="S29" s="15">
        <f t="shared" si="22"/>
      </c>
      <c r="T29" s="15">
        <f t="shared" si="22"/>
      </c>
      <c r="U29" s="15">
        <f t="shared" si="22"/>
      </c>
      <c r="V29" s="15">
        <f t="shared" si="22"/>
      </c>
      <c r="W29" s="15">
        <f t="shared" si="22"/>
      </c>
      <c r="X29" s="15">
        <f t="shared" si="22"/>
      </c>
      <c r="Y29" s="64">
        <f t="shared" si="22"/>
      </c>
    </row>
    <row r="30" spans="1:25" ht="14.25" thickTop="1">
      <c r="A30" s="43" t="s">
        <v>30</v>
      </c>
      <c r="B30" s="59" t="s">
        <v>0</v>
      </c>
      <c r="C30" s="60"/>
      <c r="D30" s="61"/>
      <c r="E30" s="61"/>
      <c r="F30" s="62">
        <v>59</v>
      </c>
      <c r="G30" s="61">
        <v>-41</v>
      </c>
      <c r="H30" s="61">
        <v>-24</v>
      </c>
      <c r="I30" s="61"/>
      <c r="J30" s="62"/>
      <c r="K30" s="62">
        <v>6</v>
      </c>
      <c r="L30" s="63"/>
      <c r="M30" s="48">
        <f t="shared" si="9"/>
        <v>0</v>
      </c>
      <c r="N30" s="53"/>
      <c r="O30" s="59" t="s">
        <v>0</v>
      </c>
      <c r="P30" s="65">
        <f aca="true" t="shared" si="23" ref="P30:P38">IF(C30=0,"",RANK(C30,$C30:$L30))</f>
      </c>
      <c r="Q30" s="61">
        <f aca="true" t="shared" si="24" ref="Q30:Q38">IF(D30=0,"",RANK(D30,$C30:$L30))</f>
      </c>
      <c r="R30" s="61">
        <f aca="true" t="shared" si="25" ref="R30:R38">IF(E30=0,"",RANK(E30,$C30:$L30))</f>
      </c>
      <c r="S30" s="61">
        <f aca="true" t="shared" si="26" ref="S30:S38">IF(F30=0,"",RANK(F30,$C30:$L30))</f>
        <v>1</v>
      </c>
      <c r="T30" s="61">
        <f aca="true" t="shared" si="27" ref="T30:T38">IF(G30=0,"",RANK(G30,$C30:$L30))</f>
        <v>4</v>
      </c>
      <c r="U30" s="61">
        <f aca="true" t="shared" si="28" ref="U30:U38">IF(H30=0,"",RANK(H30,$C30:$L30))</f>
        <v>3</v>
      </c>
      <c r="V30" s="61">
        <f aca="true" t="shared" si="29" ref="V30:V38">IF(I30=0,"",RANK(I30,$C30:$L30))</f>
      </c>
      <c r="W30" s="61">
        <f aca="true" t="shared" si="30" ref="W30:W38">IF(J30=0,"",RANK(J30,$C30:$L30))</f>
      </c>
      <c r="X30" s="61">
        <f aca="true" t="shared" si="31" ref="X30:X38">IF(K30=0,"",RANK(K30,$C30:$L30))</f>
        <v>2</v>
      </c>
      <c r="Y30" s="66">
        <f aca="true" t="shared" si="32" ref="Y30:Y38">IF(L30=0,"",RANK(L30,$C30:$L30))</f>
      </c>
    </row>
    <row r="31" spans="1:25" ht="13.5">
      <c r="A31" s="43"/>
      <c r="B31" s="49" t="s">
        <v>1</v>
      </c>
      <c r="C31" s="45"/>
      <c r="D31" s="16"/>
      <c r="E31" s="5"/>
      <c r="F31" s="46">
        <v>51</v>
      </c>
      <c r="G31" s="5"/>
      <c r="H31" s="5">
        <v>-18</v>
      </c>
      <c r="I31" s="5">
        <v>-36</v>
      </c>
      <c r="J31" s="46"/>
      <c r="K31" s="46">
        <v>3</v>
      </c>
      <c r="L31" s="47"/>
      <c r="M31" s="48">
        <f t="shared" si="9"/>
        <v>0</v>
      </c>
      <c r="N31" s="53"/>
      <c r="O31" s="49" t="s">
        <v>1</v>
      </c>
      <c r="P31" s="15">
        <f t="shared" si="23"/>
      </c>
      <c r="Q31" s="16">
        <f t="shared" si="24"/>
      </c>
      <c r="R31" s="16">
        <f t="shared" si="25"/>
      </c>
      <c r="S31" s="16">
        <f t="shared" si="26"/>
        <v>1</v>
      </c>
      <c r="T31" s="16">
        <f t="shared" si="27"/>
      </c>
      <c r="U31" s="16">
        <f t="shared" si="28"/>
        <v>3</v>
      </c>
      <c r="V31" s="16">
        <f t="shared" si="29"/>
        <v>4</v>
      </c>
      <c r="W31" s="16">
        <f t="shared" si="30"/>
      </c>
      <c r="X31" s="16">
        <f t="shared" si="31"/>
        <v>2</v>
      </c>
      <c r="Y31" s="17">
        <f t="shared" si="32"/>
      </c>
    </row>
    <row r="32" spans="1:25" ht="13.5">
      <c r="A32" s="43"/>
      <c r="B32" s="49" t="s">
        <v>2</v>
      </c>
      <c r="C32" s="45">
        <v>55</v>
      </c>
      <c r="D32" s="16"/>
      <c r="E32" s="5"/>
      <c r="F32" s="46"/>
      <c r="G32" s="5"/>
      <c r="H32" s="5">
        <v>-19</v>
      </c>
      <c r="I32" s="5">
        <v>12</v>
      </c>
      <c r="J32" s="46"/>
      <c r="K32" s="46">
        <v>-48</v>
      </c>
      <c r="L32" s="47"/>
      <c r="M32" s="48">
        <f t="shared" si="9"/>
        <v>0</v>
      </c>
      <c r="N32" s="53"/>
      <c r="O32" s="49" t="s">
        <v>2</v>
      </c>
      <c r="P32" s="15">
        <f t="shared" si="23"/>
        <v>1</v>
      </c>
      <c r="Q32" s="16">
        <f t="shared" si="24"/>
      </c>
      <c r="R32" s="16">
        <f t="shared" si="25"/>
      </c>
      <c r="S32" s="16">
        <f t="shared" si="26"/>
      </c>
      <c r="T32" s="16">
        <f t="shared" si="27"/>
      </c>
      <c r="U32" s="16">
        <f t="shared" si="28"/>
        <v>3</v>
      </c>
      <c r="V32" s="16">
        <f t="shared" si="29"/>
        <v>2</v>
      </c>
      <c r="W32" s="16">
        <f t="shared" si="30"/>
      </c>
      <c r="X32" s="16">
        <f t="shared" si="31"/>
        <v>4</v>
      </c>
      <c r="Y32" s="17">
        <f t="shared" si="32"/>
      </c>
    </row>
    <row r="33" spans="1:25" ht="13.5">
      <c r="A33" s="43"/>
      <c r="B33" s="49" t="s">
        <v>3</v>
      </c>
      <c r="C33" s="45">
        <v>45</v>
      </c>
      <c r="D33" s="16"/>
      <c r="E33" s="5">
        <v>14</v>
      </c>
      <c r="F33" s="46"/>
      <c r="G33" s="5">
        <v>-52</v>
      </c>
      <c r="H33" s="5"/>
      <c r="I33" s="5"/>
      <c r="J33" s="46">
        <v>-7</v>
      </c>
      <c r="K33" s="46"/>
      <c r="L33" s="47"/>
      <c r="M33" s="48">
        <f t="shared" si="9"/>
        <v>0</v>
      </c>
      <c r="N33" s="53"/>
      <c r="O33" s="49" t="s">
        <v>3</v>
      </c>
      <c r="P33" s="15">
        <f t="shared" si="23"/>
        <v>1</v>
      </c>
      <c r="Q33" s="16">
        <f t="shared" si="24"/>
      </c>
      <c r="R33" s="16">
        <f t="shared" si="25"/>
        <v>2</v>
      </c>
      <c r="S33" s="16">
        <f t="shared" si="26"/>
      </c>
      <c r="T33" s="16">
        <f t="shared" si="27"/>
        <v>4</v>
      </c>
      <c r="U33" s="16">
        <f t="shared" si="28"/>
      </c>
      <c r="V33" s="16">
        <f t="shared" si="29"/>
      </c>
      <c r="W33" s="16">
        <f t="shared" si="30"/>
        <v>3</v>
      </c>
      <c r="X33" s="16">
        <f t="shared" si="31"/>
      </c>
      <c r="Y33" s="17">
        <f t="shared" si="32"/>
      </c>
    </row>
    <row r="34" spans="1:25" ht="13.5">
      <c r="A34" s="43"/>
      <c r="B34" s="49" t="s">
        <v>4</v>
      </c>
      <c r="C34" s="45">
        <v>-41</v>
      </c>
      <c r="D34" s="16"/>
      <c r="E34" s="5">
        <v>4</v>
      </c>
      <c r="F34" s="46"/>
      <c r="G34" s="5">
        <v>68</v>
      </c>
      <c r="H34" s="5"/>
      <c r="I34" s="5"/>
      <c r="J34" s="46"/>
      <c r="K34" s="46">
        <v>-31</v>
      </c>
      <c r="L34" s="47"/>
      <c r="M34" s="48">
        <f t="shared" si="9"/>
        <v>0</v>
      </c>
      <c r="N34" s="53"/>
      <c r="O34" s="49" t="s">
        <v>4</v>
      </c>
      <c r="P34" s="15">
        <f t="shared" si="23"/>
        <v>4</v>
      </c>
      <c r="Q34" s="16">
        <f t="shared" si="24"/>
      </c>
      <c r="R34" s="16">
        <f t="shared" si="25"/>
        <v>2</v>
      </c>
      <c r="S34" s="16">
        <f t="shared" si="26"/>
      </c>
      <c r="T34" s="16">
        <f t="shared" si="27"/>
        <v>1</v>
      </c>
      <c r="U34" s="16">
        <f t="shared" si="28"/>
      </c>
      <c r="V34" s="16">
        <f t="shared" si="29"/>
      </c>
      <c r="W34" s="16">
        <f t="shared" si="30"/>
      </c>
      <c r="X34" s="16">
        <f t="shared" si="31"/>
        <v>3</v>
      </c>
      <c r="Y34" s="17">
        <f t="shared" si="32"/>
      </c>
    </row>
    <row r="35" spans="1:25" ht="13.5">
      <c r="A35" s="43"/>
      <c r="B35" s="44" t="s">
        <v>5</v>
      </c>
      <c r="C35" s="15">
        <v>-21</v>
      </c>
      <c r="D35" s="16"/>
      <c r="E35" s="5">
        <v>8</v>
      </c>
      <c r="F35" s="16"/>
      <c r="G35" s="5"/>
      <c r="H35" s="5">
        <v>51</v>
      </c>
      <c r="I35" s="5"/>
      <c r="J35" s="46"/>
      <c r="K35" s="46">
        <v>-38</v>
      </c>
      <c r="L35" s="47"/>
      <c r="M35" s="48">
        <f t="shared" si="9"/>
        <v>0</v>
      </c>
      <c r="N35" s="53"/>
      <c r="O35" s="44" t="s">
        <v>5</v>
      </c>
      <c r="P35" s="15">
        <f t="shared" si="23"/>
        <v>3</v>
      </c>
      <c r="Q35" s="16">
        <f t="shared" si="24"/>
      </c>
      <c r="R35" s="16">
        <f t="shared" si="25"/>
        <v>2</v>
      </c>
      <c r="S35" s="16">
        <f t="shared" si="26"/>
      </c>
      <c r="T35" s="16">
        <f t="shared" si="27"/>
      </c>
      <c r="U35" s="16">
        <f t="shared" si="28"/>
        <v>1</v>
      </c>
      <c r="V35" s="16">
        <f t="shared" si="29"/>
      </c>
      <c r="W35" s="16">
        <f t="shared" si="30"/>
      </c>
      <c r="X35" s="16">
        <f t="shared" si="31"/>
        <v>4</v>
      </c>
      <c r="Y35" s="17">
        <f t="shared" si="32"/>
      </c>
    </row>
    <row r="36" spans="1:25" ht="13.5">
      <c r="A36" s="43"/>
      <c r="B36" s="44" t="s">
        <v>28</v>
      </c>
      <c r="C36" s="45"/>
      <c r="D36" s="16"/>
      <c r="E36" s="5"/>
      <c r="F36" s="46">
        <v>48</v>
      </c>
      <c r="G36" s="5">
        <v>11</v>
      </c>
      <c r="H36" s="5"/>
      <c r="I36" s="5"/>
      <c r="J36" s="46">
        <v>-14</v>
      </c>
      <c r="K36" s="46">
        <v>-45</v>
      </c>
      <c r="L36" s="47"/>
      <c r="M36" s="48">
        <f>SUM(C36:L36)</f>
        <v>0</v>
      </c>
      <c r="N36" s="53"/>
      <c r="O36" s="44" t="s">
        <v>28</v>
      </c>
      <c r="P36" s="15">
        <f t="shared" si="23"/>
      </c>
      <c r="Q36" s="16">
        <f t="shared" si="24"/>
      </c>
      <c r="R36" s="16">
        <f t="shared" si="25"/>
      </c>
      <c r="S36" s="16">
        <f t="shared" si="26"/>
        <v>1</v>
      </c>
      <c r="T36" s="16">
        <f t="shared" si="27"/>
        <v>2</v>
      </c>
      <c r="U36" s="16">
        <f t="shared" si="28"/>
      </c>
      <c r="V36" s="16">
        <f t="shared" si="29"/>
      </c>
      <c r="W36" s="16">
        <f t="shared" si="30"/>
        <v>3</v>
      </c>
      <c r="X36" s="16">
        <f t="shared" si="31"/>
        <v>4</v>
      </c>
      <c r="Y36" s="17">
        <f t="shared" si="32"/>
      </c>
    </row>
    <row r="37" spans="1:25" ht="13.5">
      <c r="A37" s="43"/>
      <c r="B37" s="44" t="s">
        <v>29</v>
      </c>
      <c r="C37" s="45"/>
      <c r="D37" s="16"/>
      <c r="E37" s="5">
        <v>-1</v>
      </c>
      <c r="F37" s="46">
        <v>85</v>
      </c>
      <c r="G37" s="5">
        <v>-59</v>
      </c>
      <c r="H37" s="5"/>
      <c r="I37" s="5"/>
      <c r="J37" s="46">
        <v>-25</v>
      </c>
      <c r="K37" s="46"/>
      <c r="L37" s="47"/>
      <c r="M37" s="48">
        <f>SUM(C37:L37)</f>
        <v>0</v>
      </c>
      <c r="N37" s="4" t="s">
        <v>100</v>
      </c>
      <c r="O37" s="44" t="s">
        <v>29</v>
      </c>
      <c r="P37" s="9">
        <f t="shared" si="23"/>
      </c>
      <c r="Q37" s="5">
        <f t="shared" si="24"/>
      </c>
      <c r="R37" s="5">
        <f t="shared" si="25"/>
        <v>2</v>
      </c>
      <c r="S37" s="5">
        <f t="shared" si="26"/>
        <v>1</v>
      </c>
      <c r="T37" s="5">
        <f t="shared" si="27"/>
        <v>4</v>
      </c>
      <c r="U37" s="5">
        <f t="shared" si="28"/>
      </c>
      <c r="V37" s="5">
        <f t="shared" si="29"/>
      </c>
      <c r="W37" s="5">
        <f t="shared" si="30"/>
        <v>3</v>
      </c>
      <c r="X37" s="5">
        <f t="shared" si="31"/>
      </c>
      <c r="Y37" s="6">
        <f t="shared" si="32"/>
      </c>
    </row>
    <row r="38" spans="1:25" ht="13.5">
      <c r="A38" s="43"/>
      <c r="B38" s="44" t="s">
        <v>41</v>
      </c>
      <c r="C38" s="45"/>
      <c r="D38" s="16"/>
      <c r="E38" s="5"/>
      <c r="F38" s="46">
        <v>-15</v>
      </c>
      <c r="G38" s="5"/>
      <c r="H38" s="5">
        <v>-39</v>
      </c>
      <c r="I38" s="5">
        <v>9</v>
      </c>
      <c r="J38" s="46">
        <v>45</v>
      </c>
      <c r="K38" s="46"/>
      <c r="L38" s="47"/>
      <c r="M38" s="48">
        <f t="shared" si="9"/>
        <v>0</v>
      </c>
      <c r="N38" s="53"/>
      <c r="O38" s="44" t="s">
        <v>41</v>
      </c>
      <c r="P38" s="9">
        <f t="shared" si="23"/>
      </c>
      <c r="Q38" s="5">
        <f t="shared" si="24"/>
      </c>
      <c r="R38" s="5">
        <f t="shared" si="25"/>
      </c>
      <c r="S38" s="5">
        <f t="shared" si="26"/>
        <v>3</v>
      </c>
      <c r="T38" s="5">
        <f t="shared" si="27"/>
      </c>
      <c r="U38" s="5">
        <f t="shared" si="28"/>
        <v>4</v>
      </c>
      <c r="V38" s="5">
        <f t="shared" si="29"/>
        <v>2</v>
      </c>
      <c r="W38" s="5">
        <f t="shared" si="30"/>
        <v>1</v>
      </c>
      <c r="X38" s="5">
        <f t="shared" si="31"/>
      </c>
      <c r="Y38" s="6">
        <f t="shared" si="32"/>
      </c>
    </row>
    <row r="39" spans="1:25" ht="13.5">
      <c r="A39" s="43"/>
      <c r="B39" s="14" t="s">
        <v>42</v>
      </c>
      <c r="C39" s="45"/>
      <c r="D39" s="16"/>
      <c r="E39" s="5"/>
      <c r="F39" s="46"/>
      <c r="G39" s="5">
        <v>79</v>
      </c>
      <c r="H39" s="5"/>
      <c r="I39" s="5">
        <v>8</v>
      </c>
      <c r="J39" s="46">
        <v>-37</v>
      </c>
      <c r="K39" s="46">
        <v>-50</v>
      </c>
      <c r="L39" s="47"/>
      <c r="M39" s="48">
        <f t="shared" si="9"/>
        <v>0</v>
      </c>
      <c r="N39" s="53"/>
      <c r="O39" s="14" t="s">
        <v>42</v>
      </c>
      <c r="P39" s="9">
        <f aca="true" t="shared" si="33" ref="P39:Y42">IF(C39=0,"",RANK(C39,$C39:$L39))</f>
      </c>
      <c r="Q39" s="5">
        <f t="shared" si="33"/>
      </c>
      <c r="R39" s="5">
        <f t="shared" si="33"/>
      </c>
      <c r="S39" s="5">
        <f t="shared" si="33"/>
      </c>
      <c r="T39" s="5">
        <f t="shared" si="33"/>
        <v>1</v>
      </c>
      <c r="U39" s="5">
        <f t="shared" si="33"/>
      </c>
      <c r="V39" s="5">
        <f t="shared" si="33"/>
        <v>2</v>
      </c>
      <c r="W39" s="5">
        <f t="shared" si="33"/>
        <v>3</v>
      </c>
      <c r="X39" s="5">
        <f t="shared" si="33"/>
        <v>4</v>
      </c>
      <c r="Y39" s="6">
        <f t="shared" si="33"/>
      </c>
    </row>
    <row r="40" spans="1:25" ht="13.5">
      <c r="A40" s="43"/>
      <c r="B40" s="14" t="s">
        <v>43</v>
      </c>
      <c r="C40" s="15"/>
      <c r="D40" s="16"/>
      <c r="E40" s="5">
        <v>21</v>
      </c>
      <c r="F40" s="16">
        <v>-37</v>
      </c>
      <c r="G40" s="5"/>
      <c r="H40" s="5"/>
      <c r="I40" s="5">
        <v>-55</v>
      </c>
      <c r="J40" s="16"/>
      <c r="K40" s="16">
        <v>71</v>
      </c>
      <c r="L40" s="17"/>
      <c r="M40" s="3">
        <f t="shared" si="9"/>
        <v>0</v>
      </c>
      <c r="O40" s="14" t="s">
        <v>43</v>
      </c>
      <c r="P40" s="9">
        <f t="shared" si="33"/>
      </c>
      <c r="Q40" s="5">
        <f t="shared" si="33"/>
      </c>
      <c r="R40" s="5">
        <f t="shared" si="33"/>
        <v>2</v>
      </c>
      <c r="S40" s="5">
        <f t="shared" si="33"/>
        <v>3</v>
      </c>
      <c r="T40" s="5">
        <f t="shared" si="33"/>
      </c>
      <c r="U40" s="5">
        <f t="shared" si="33"/>
      </c>
      <c r="V40" s="5">
        <f t="shared" si="33"/>
        <v>4</v>
      </c>
      <c r="W40" s="5">
        <f t="shared" si="33"/>
      </c>
      <c r="X40" s="5">
        <f t="shared" si="33"/>
        <v>1</v>
      </c>
      <c r="Y40" s="6">
        <f t="shared" si="33"/>
      </c>
    </row>
    <row r="41" spans="1:25" ht="13.5">
      <c r="A41" s="43"/>
      <c r="B41" s="14" t="s">
        <v>46</v>
      </c>
      <c r="C41" s="15"/>
      <c r="D41" s="16"/>
      <c r="E41" s="5"/>
      <c r="F41" s="16"/>
      <c r="G41" s="5"/>
      <c r="H41" s="5">
        <v>-17</v>
      </c>
      <c r="I41" s="5">
        <v>62</v>
      </c>
      <c r="J41" s="16">
        <v>-54</v>
      </c>
      <c r="K41" s="16">
        <v>9</v>
      </c>
      <c r="L41" s="17"/>
      <c r="M41" s="3">
        <f t="shared" si="9"/>
        <v>0</v>
      </c>
      <c r="O41" s="14" t="s">
        <v>46</v>
      </c>
      <c r="P41" s="9">
        <f t="shared" si="33"/>
      </c>
      <c r="Q41" s="5">
        <f t="shared" si="33"/>
      </c>
      <c r="R41" s="5">
        <f t="shared" si="33"/>
      </c>
      <c r="S41" s="5">
        <f t="shared" si="33"/>
      </c>
      <c r="T41" s="5">
        <f t="shared" si="33"/>
      </c>
      <c r="U41" s="5">
        <f t="shared" si="33"/>
        <v>3</v>
      </c>
      <c r="V41" s="5">
        <f t="shared" si="33"/>
        <v>1</v>
      </c>
      <c r="W41" s="5">
        <f t="shared" si="33"/>
        <v>4</v>
      </c>
      <c r="X41" s="5">
        <f t="shared" si="33"/>
        <v>2</v>
      </c>
      <c r="Y41" s="6">
        <f t="shared" si="33"/>
      </c>
    </row>
    <row r="42" spans="1:25" ht="13.5">
      <c r="A42" s="43"/>
      <c r="B42" s="14" t="s">
        <v>47</v>
      </c>
      <c r="C42" s="15"/>
      <c r="D42" s="16"/>
      <c r="E42" s="5"/>
      <c r="F42" s="16"/>
      <c r="G42" s="5"/>
      <c r="H42" s="5">
        <v>57</v>
      </c>
      <c r="I42" s="5">
        <v>14</v>
      </c>
      <c r="J42" s="16">
        <v>-51</v>
      </c>
      <c r="K42" s="16">
        <v>-20</v>
      </c>
      <c r="L42" s="17"/>
      <c r="M42" s="3">
        <f t="shared" si="9"/>
        <v>0</v>
      </c>
      <c r="O42" s="14" t="s">
        <v>47</v>
      </c>
      <c r="P42" s="9">
        <f t="shared" si="33"/>
      </c>
      <c r="Q42" s="5">
        <f t="shared" si="33"/>
      </c>
      <c r="R42" s="5">
        <f t="shared" si="33"/>
      </c>
      <c r="S42" s="5">
        <f t="shared" si="33"/>
      </c>
      <c r="T42" s="5">
        <f t="shared" si="33"/>
      </c>
      <c r="U42" s="5">
        <f t="shared" si="33"/>
        <v>1</v>
      </c>
      <c r="V42" s="5">
        <f t="shared" si="33"/>
        <v>2</v>
      </c>
      <c r="W42" s="5">
        <f t="shared" si="33"/>
        <v>4</v>
      </c>
      <c r="X42" s="5">
        <f t="shared" si="33"/>
        <v>3</v>
      </c>
      <c r="Y42" s="6">
        <f t="shared" si="33"/>
      </c>
    </row>
    <row r="43" spans="1:25" ht="13.5">
      <c r="A43" s="43"/>
      <c r="B43" s="14" t="s">
        <v>48</v>
      </c>
      <c r="C43" s="15"/>
      <c r="D43" s="16"/>
      <c r="E43" s="5"/>
      <c r="F43" s="16">
        <v>-12</v>
      </c>
      <c r="G43" s="5"/>
      <c r="H43" s="5">
        <v>67</v>
      </c>
      <c r="I43" s="5">
        <v>-71</v>
      </c>
      <c r="J43" s="16">
        <v>16</v>
      </c>
      <c r="K43" s="16"/>
      <c r="L43" s="17"/>
      <c r="M43" s="3">
        <f>SUM(C43:L43)</f>
        <v>0</v>
      </c>
      <c r="O43" s="14" t="s">
        <v>48</v>
      </c>
      <c r="P43" s="15">
        <f aca="true" t="shared" si="34" ref="P43:Y44">IF(C43=0,"",RANK(C43,$C43:$L43))</f>
      </c>
      <c r="Q43" s="16">
        <f t="shared" si="34"/>
      </c>
      <c r="R43" s="16">
        <f t="shared" si="34"/>
      </c>
      <c r="S43" s="16">
        <f t="shared" si="34"/>
        <v>3</v>
      </c>
      <c r="T43" s="16">
        <f t="shared" si="34"/>
      </c>
      <c r="U43" s="16">
        <f t="shared" si="34"/>
        <v>1</v>
      </c>
      <c r="V43" s="16">
        <f t="shared" si="34"/>
        <v>4</v>
      </c>
      <c r="W43" s="16">
        <f t="shared" si="34"/>
        <v>2</v>
      </c>
      <c r="X43" s="16">
        <f t="shared" si="34"/>
      </c>
      <c r="Y43" s="17">
        <f t="shared" si="34"/>
      </c>
    </row>
    <row r="44" spans="1:25" ht="13.5">
      <c r="A44" s="43"/>
      <c r="B44" s="14" t="s">
        <v>49</v>
      </c>
      <c r="C44" s="45"/>
      <c r="D44" s="16"/>
      <c r="E44" s="5"/>
      <c r="F44" s="46"/>
      <c r="G44" s="5"/>
      <c r="H44" s="5"/>
      <c r="I44" s="5"/>
      <c r="J44" s="46"/>
      <c r="K44" s="46"/>
      <c r="L44" s="47"/>
      <c r="M44" s="48">
        <f>SUM(C44:L44)</f>
        <v>0</v>
      </c>
      <c r="N44" s="53"/>
      <c r="O44" s="14" t="s">
        <v>49</v>
      </c>
      <c r="P44" s="15">
        <f t="shared" si="34"/>
      </c>
      <c r="Q44" s="16">
        <f t="shared" si="34"/>
      </c>
      <c r="R44" s="16">
        <f t="shared" si="34"/>
      </c>
      <c r="S44" s="16">
        <f t="shared" si="34"/>
      </c>
      <c r="T44" s="16">
        <f t="shared" si="34"/>
      </c>
      <c r="U44" s="16">
        <f t="shared" si="34"/>
      </c>
      <c r="V44" s="16">
        <f t="shared" si="34"/>
      </c>
      <c r="W44" s="16">
        <f t="shared" si="34"/>
      </c>
      <c r="X44" s="16">
        <f t="shared" si="34"/>
      </c>
      <c r="Y44" s="17">
        <f t="shared" si="34"/>
      </c>
    </row>
    <row r="45" spans="1:25" ht="13.5">
      <c r="A45" s="43"/>
      <c r="B45" s="14" t="s">
        <v>50</v>
      </c>
      <c r="C45" s="45"/>
      <c r="D45" s="16"/>
      <c r="E45" s="5"/>
      <c r="F45" s="46"/>
      <c r="G45" s="5"/>
      <c r="H45" s="5"/>
      <c r="I45" s="5"/>
      <c r="J45" s="46"/>
      <c r="K45" s="46"/>
      <c r="L45" s="47"/>
      <c r="M45" s="48">
        <f t="shared" si="9"/>
        <v>0</v>
      </c>
      <c r="N45" s="53"/>
      <c r="O45" s="14" t="s">
        <v>50</v>
      </c>
      <c r="P45" s="15">
        <f aca="true" t="shared" si="35" ref="P45:Y49">IF(C45=0,"",RANK(C45,$C45:$L45))</f>
      </c>
      <c r="Q45" s="16">
        <f t="shared" si="35"/>
      </c>
      <c r="R45" s="16">
        <f t="shared" si="35"/>
      </c>
      <c r="S45" s="16">
        <f t="shared" si="35"/>
      </c>
      <c r="T45" s="16">
        <f t="shared" si="35"/>
      </c>
      <c r="U45" s="16">
        <f t="shared" si="35"/>
      </c>
      <c r="V45" s="16">
        <f t="shared" si="35"/>
      </c>
      <c r="W45" s="16">
        <f t="shared" si="35"/>
      </c>
      <c r="X45" s="16">
        <f t="shared" si="35"/>
      </c>
      <c r="Y45" s="17">
        <f t="shared" si="35"/>
      </c>
    </row>
    <row r="46" spans="1:25" ht="13.5">
      <c r="A46" s="43"/>
      <c r="B46" s="14" t="s">
        <v>51</v>
      </c>
      <c r="C46" s="45"/>
      <c r="D46" s="16"/>
      <c r="E46" s="5"/>
      <c r="F46" s="46"/>
      <c r="G46" s="5"/>
      <c r="H46" s="5"/>
      <c r="I46" s="5"/>
      <c r="J46" s="46"/>
      <c r="K46" s="46"/>
      <c r="L46" s="47"/>
      <c r="M46" s="48">
        <f t="shared" si="9"/>
        <v>0</v>
      </c>
      <c r="N46" s="53"/>
      <c r="O46" s="14" t="s">
        <v>51</v>
      </c>
      <c r="P46" s="15">
        <f t="shared" si="35"/>
      </c>
      <c r="Q46" s="16">
        <f t="shared" si="35"/>
      </c>
      <c r="R46" s="16">
        <f t="shared" si="35"/>
      </c>
      <c r="S46" s="16">
        <f t="shared" si="35"/>
      </c>
      <c r="T46" s="16">
        <f t="shared" si="35"/>
      </c>
      <c r="U46" s="16">
        <f t="shared" si="35"/>
      </c>
      <c r="V46" s="16">
        <f t="shared" si="35"/>
      </c>
      <c r="W46" s="16">
        <f t="shared" si="35"/>
      </c>
      <c r="X46" s="16">
        <f t="shared" si="35"/>
      </c>
      <c r="Y46" s="17">
        <f t="shared" si="35"/>
      </c>
    </row>
    <row r="47" spans="1:25" ht="13.5">
      <c r="A47" s="43"/>
      <c r="B47" s="14" t="s">
        <v>52</v>
      </c>
      <c r="C47" s="45"/>
      <c r="D47" s="46"/>
      <c r="E47" s="5"/>
      <c r="F47" s="46"/>
      <c r="G47" s="5"/>
      <c r="H47" s="5"/>
      <c r="I47" s="5"/>
      <c r="J47" s="46"/>
      <c r="K47" s="46"/>
      <c r="L47" s="47"/>
      <c r="M47" s="48">
        <f t="shared" si="9"/>
        <v>0</v>
      </c>
      <c r="N47" s="53"/>
      <c r="O47" s="14" t="s">
        <v>52</v>
      </c>
      <c r="P47" s="15">
        <f t="shared" si="35"/>
      </c>
      <c r="Q47" s="16">
        <f t="shared" si="35"/>
      </c>
      <c r="R47" s="16">
        <f t="shared" si="35"/>
      </c>
      <c r="S47" s="16">
        <f t="shared" si="35"/>
      </c>
      <c r="T47" s="16">
        <f t="shared" si="35"/>
      </c>
      <c r="U47" s="16">
        <f t="shared" si="35"/>
      </c>
      <c r="V47" s="16">
        <f t="shared" si="35"/>
      </c>
      <c r="W47" s="16">
        <f t="shared" si="35"/>
      </c>
      <c r="X47" s="16">
        <f t="shared" si="35"/>
      </c>
      <c r="Y47" s="17">
        <f t="shared" si="35"/>
      </c>
    </row>
    <row r="48" spans="1:25" ht="13.5">
      <c r="A48" s="43"/>
      <c r="B48" s="14" t="s">
        <v>53</v>
      </c>
      <c r="C48" s="45"/>
      <c r="D48" s="46"/>
      <c r="E48" s="46"/>
      <c r="F48" s="46"/>
      <c r="G48" s="46"/>
      <c r="H48" s="46"/>
      <c r="I48" s="46"/>
      <c r="J48" s="46"/>
      <c r="K48" s="46"/>
      <c r="L48" s="47"/>
      <c r="M48" s="48">
        <f t="shared" si="9"/>
        <v>0</v>
      </c>
      <c r="N48" s="53"/>
      <c r="O48" s="14" t="s">
        <v>53</v>
      </c>
      <c r="P48" s="15">
        <f t="shared" si="35"/>
      </c>
      <c r="Q48" s="16">
        <f t="shared" si="35"/>
      </c>
      <c r="R48" s="16">
        <f t="shared" si="35"/>
      </c>
      <c r="S48" s="16">
        <f t="shared" si="35"/>
      </c>
      <c r="T48" s="16">
        <f t="shared" si="35"/>
      </c>
      <c r="U48" s="16">
        <f t="shared" si="35"/>
      </c>
      <c r="V48" s="16">
        <f t="shared" si="35"/>
      </c>
      <c r="W48" s="16">
        <f t="shared" si="35"/>
      </c>
      <c r="X48" s="16">
        <f t="shared" si="35"/>
      </c>
      <c r="Y48" s="17">
        <f t="shared" si="35"/>
      </c>
    </row>
    <row r="49" spans="1:25" ht="13.5">
      <c r="A49" s="43"/>
      <c r="B49" s="14" t="s">
        <v>54</v>
      </c>
      <c r="C49" s="15"/>
      <c r="D49" s="16"/>
      <c r="E49" s="16"/>
      <c r="F49" s="16"/>
      <c r="G49" s="16"/>
      <c r="H49" s="16"/>
      <c r="I49" s="16"/>
      <c r="J49" s="16"/>
      <c r="K49" s="16"/>
      <c r="L49" s="17"/>
      <c r="M49" s="3">
        <f t="shared" si="9"/>
        <v>0</v>
      </c>
      <c r="O49" s="13" t="s">
        <v>54</v>
      </c>
      <c r="P49" s="10">
        <f t="shared" si="35"/>
      </c>
      <c r="Q49" s="7">
        <f t="shared" si="35"/>
      </c>
      <c r="R49" s="7">
        <f t="shared" si="35"/>
      </c>
      <c r="S49" s="7">
        <f t="shared" si="35"/>
      </c>
      <c r="T49" s="7">
        <f t="shared" si="35"/>
      </c>
      <c r="U49" s="7">
        <f t="shared" si="35"/>
      </c>
      <c r="V49" s="7">
        <f t="shared" si="35"/>
      </c>
      <c r="W49" s="7">
        <f t="shared" si="35"/>
      </c>
      <c r="X49" s="7">
        <f t="shared" si="35"/>
      </c>
      <c r="Y49" s="8">
        <f t="shared" si="35"/>
      </c>
    </row>
    <row r="50" spans="1:24" ht="17.25">
      <c r="A50" s="43"/>
      <c r="B50" s="18" t="s">
        <v>15</v>
      </c>
      <c r="C50" s="26">
        <f aca="true" t="shared" si="36" ref="C50:K50">SUM(C3:C49)</f>
        <v>-102</v>
      </c>
      <c r="D50" s="27">
        <f t="shared" si="36"/>
        <v>-184</v>
      </c>
      <c r="E50" s="27">
        <f t="shared" si="36"/>
        <v>217</v>
      </c>
      <c r="F50" s="27">
        <f t="shared" si="36"/>
        <v>212</v>
      </c>
      <c r="G50" s="27">
        <f t="shared" si="36"/>
        <v>112</v>
      </c>
      <c r="H50" s="27">
        <f t="shared" si="36"/>
        <v>297</v>
      </c>
      <c r="I50" s="27">
        <f t="shared" si="36"/>
        <v>-12</v>
      </c>
      <c r="J50" s="27">
        <f t="shared" si="36"/>
        <v>-335</v>
      </c>
      <c r="K50" s="27">
        <f t="shared" si="36"/>
        <v>-205</v>
      </c>
      <c r="L50" s="28"/>
      <c r="M50" s="3">
        <f t="shared" si="9"/>
        <v>0</v>
      </c>
      <c r="P50" s="76">
        <f>COUNT(P3:P49)</f>
        <v>19</v>
      </c>
      <c r="Q50" s="76">
        <f aca="true" t="shared" si="37" ref="Q50:X50">COUNT(Q3:Q49)</f>
        <v>15</v>
      </c>
      <c r="R50" s="76">
        <f t="shared" si="37"/>
        <v>18</v>
      </c>
      <c r="S50" s="76">
        <f t="shared" si="37"/>
        <v>19</v>
      </c>
      <c r="T50" s="76">
        <f t="shared" si="37"/>
        <v>18</v>
      </c>
      <c r="U50" s="76">
        <f t="shared" si="37"/>
        <v>15</v>
      </c>
      <c r="V50" s="76">
        <f t="shared" si="37"/>
        <v>20</v>
      </c>
      <c r="W50" s="76">
        <f t="shared" si="37"/>
        <v>18</v>
      </c>
      <c r="X50" s="76">
        <f t="shared" si="37"/>
        <v>14</v>
      </c>
    </row>
    <row r="51" spans="1:12" ht="17.25">
      <c r="A51" s="43"/>
      <c r="B51" s="18" t="s">
        <v>14</v>
      </c>
      <c r="C51" s="29" t="str">
        <f aca="true" t="shared" si="38" ref="C51:K51">RANK(C50,$C50:$L50)&amp;"位"</f>
        <v>6位</v>
      </c>
      <c r="D51" s="30" t="str">
        <f t="shared" si="38"/>
        <v>7位</v>
      </c>
      <c r="E51" s="30" t="str">
        <f t="shared" si="38"/>
        <v>2位</v>
      </c>
      <c r="F51" s="30" t="str">
        <f t="shared" si="38"/>
        <v>3位</v>
      </c>
      <c r="G51" s="30" t="str">
        <f t="shared" si="38"/>
        <v>4位</v>
      </c>
      <c r="H51" s="30" t="str">
        <f t="shared" si="38"/>
        <v>1位</v>
      </c>
      <c r="I51" s="30" t="str">
        <f t="shared" si="38"/>
        <v>5位</v>
      </c>
      <c r="J51" s="30" t="str">
        <f t="shared" si="38"/>
        <v>9位</v>
      </c>
      <c r="K51" s="30" t="str">
        <f t="shared" si="38"/>
        <v>8位</v>
      </c>
      <c r="L51" s="31"/>
    </row>
    <row r="52" ht="13.5">
      <c r="A52" s="43"/>
    </row>
    <row r="53" spans="1:12" ht="13.5">
      <c r="A53" s="43"/>
      <c r="B53" s="18" t="s">
        <v>24</v>
      </c>
      <c r="C53" s="41" t="s">
        <v>31</v>
      </c>
      <c r="D53" s="24" t="s">
        <v>61</v>
      </c>
      <c r="E53" s="24" t="s">
        <v>35</v>
      </c>
      <c r="F53" s="24" t="s">
        <v>39</v>
      </c>
      <c r="G53" s="24" t="s">
        <v>6</v>
      </c>
      <c r="H53" s="24" t="s">
        <v>62</v>
      </c>
      <c r="I53" s="24" t="s">
        <v>7</v>
      </c>
      <c r="J53" s="24" t="s">
        <v>63</v>
      </c>
      <c r="K53" s="24" t="s">
        <v>99</v>
      </c>
      <c r="L53" s="25"/>
    </row>
    <row r="54" spans="1:12" ht="13.5">
      <c r="A54" s="43"/>
      <c r="B54" s="11" t="s">
        <v>20</v>
      </c>
      <c r="C54" s="32">
        <f aca="true" t="shared" si="39" ref="C54:L54">COUNTIF(P$3:P$49,1)</f>
        <v>4</v>
      </c>
      <c r="D54" s="33">
        <f t="shared" si="39"/>
        <v>2</v>
      </c>
      <c r="E54" s="33">
        <f t="shared" si="39"/>
        <v>6</v>
      </c>
      <c r="F54" s="33">
        <f t="shared" si="39"/>
        <v>7</v>
      </c>
      <c r="G54" s="33">
        <f t="shared" si="39"/>
        <v>5</v>
      </c>
      <c r="H54" s="33">
        <f t="shared" si="39"/>
        <v>7</v>
      </c>
      <c r="I54" s="33">
        <f t="shared" si="39"/>
        <v>5</v>
      </c>
      <c r="J54" s="33">
        <f t="shared" si="39"/>
        <v>2</v>
      </c>
      <c r="K54" s="33">
        <f t="shared" si="39"/>
        <v>1</v>
      </c>
      <c r="L54" s="34">
        <f t="shared" si="39"/>
        <v>0</v>
      </c>
    </row>
    <row r="55" spans="1:12" ht="13.5">
      <c r="A55" s="43"/>
      <c r="B55" s="12" t="s">
        <v>21</v>
      </c>
      <c r="C55" s="35">
        <f aca="true" t="shared" si="40" ref="C55:L55">COUNTIF(P$3:P$49,2)</f>
        <v>4</v>
      </c>
      <c r="D55" s="36">
        <f t="shared" si="40"/>
        <v>3</v>
      </c>
      <c r="E55" s="36">
        <f t="shared" si="40"/>
        <v>6</v>
      </c>
      <c r="F55" s="36">
        <f t="shared" si="40"/>
        <v>4</v>
      </c>
      <c r="G55" s="36">
        <f t="shared" si="40"/>
        <v>6</v>
      </c>
      <c r="H55" s="36">
        <f t="shared" si="40"/>
        <v>2</v>
      </c>
      <c r="I55" s="36">
        <f t="shared" si="40"/>
        <v>6</v>
      </c>
      <c r="J55" s="36">
        <f t="shared" si="40"/>
        <v>4</v>
      </c>
      <c r="K55" s="36">
        <f t="shared" si="40"/>
        <v>4</v>
      </c>
      <c r="L55" s="37">
        <f t="shared" si="40"/>
        <v>0</v>
      </c>
    </row>
    <row r="56" spans="1:12" ht="13.5">
      <c r="A56" s="43"/>
      <c r="B56" s="12" t="s">
        <v>22</v>
      </c>
      <c r="C56" s="35">
        <f aca="true" t="shared" si="41" ref="C56:L56">COUNTIF(P$3:P$49,3)</f>
        <v>5</v>
      </c>
      <c r="D56" s="36">
        <f t="shared" si="41"/>
        <v>5</v>
      </c>
      <c r="E56" s="36">
        <f t="shared" si="41"/>
        <v>3</v>
      </c>
      <c r="F56" s="36">
        <f t="shared" si="41"/>
        <v>6</v>
      </c>
      <c r="G56" s="36">
        <f t="shared" si="41"/>
        <v>2</v>
      </c>
      <c r="H56" s="36">
        <f t="shared" si="41"/>
        <v>5</v>
      </c>
      <c r="I56" s="36">
        <f t="shared" si="41"/>
        <v>4</v>
      </c>
      <c r="J56" s="36">
        <f t="shared" si="41"/>
        <v>5</v>
      </c>
      <c r="K56" s="36">
        <f t="shared" si="41"/>
        <v>4</v>
      </c>
      <c r="L56" s="37">
        <f t="shared" si="41"/>
        <v>0</v>
      </c>
    </row>
    <row r="57" spans="1:12" ht="13.5">
      <c r="A57" s="43"/>
      <c r="B57" s="13" t="s">
        <v>23</v>
      </c>
      <c r="C57" s="38">
        <f aca="true" t="shared" si="42" ref="C57:L57">COUNTIF(P$3:P$49,4)</f>
        <v>6</v>
      </c>
      <c r="D57" s="39">
        <f t="shared" si="42"/>
        <v>5</v>
      </c>
      <c r="E57" s="39">
        <f t="shared" si="42"/>
        <v>3</v>
      </c>
      <c r="F57" s="39">
        <f t="shared" si="42"/>
        <v>2</v>
      </c>
      <c r="G57" s="39">
        <f t="shared" si="42"/>
        <v>5</v>
      </c>
      <c r="H57" s="39">
        <f t="shared" si="42"/>
        <v>1</v>
      </c>
      <c r="I57" s="39">
        <f t="shared" si="42"/>
        <v>5</v>
      </c>
      <c r="J57" s="39">
        <f t="shared" si="42"/>
        <v>7</v>
      </c>
      <c r="K57" s="39">
        <f t="shared" si="42"/>
        <v>5</v>
      </c>
      <c r="L57" s="40">
        <f t="shared" si="42"/>
        <v>0</v>
      </c>
    </row>
    <row r="58" spans="1:12" ht="13.5">
      <c r="A58" s="43"/>
      <c r="B58" s="13" t="s">
        <v>44</v>
      </c>
      <c r="C58" s="38">
        <f>SUM(C54:C57)</f>
        <v>19</v>
      </c>
      <c r="D58" s="39">
        <f aca="true" t="shared" si="43" ref="D58:L58">SUM(D54:D57)</f>
        <v>15</v>
      </c>
      <c r="E58" s="39">
        <f t="shared" si="43"/>
        <v>18</v>
      </c>
      <c r="F58" s="39">
        <f t="shared" si="43"/>
        <v>19</v>
      </c>
      <c r="G58" s="39">
        <f t="shared" si="43"/>
        <v>18</v>
      </c>
      <c r="H58" s="39">
        <f t="shared" si="43"/>
        <v>15</v>
      </c>
      <c r="I58" s="39">
        <f t="shared" si="43"/>
        <v>20</v>
      </c>
      <c r="J58" s="39">
        <f t="shared" si="43"/>
        <v>18</v>
      </c>
      <c r="K58" s="39">
        <f t="shared" si="43"/>
        <v>14</v>
      </c>
      <c r="L58" s="40">
        <f t="shared" si="43"/>
        <v>0</v>
      </c>
    </row>
  </sheetData>
  <sheetProtection/>
  <conditionalFormatting sqref="P50:X50 P3:Y49">
    <cfRule type="cellIs" priority="2" dxfId="1" operator="equal" stopIfTrue="1">
      <formula>2</formula>
    </cfRule>
    <cfRule type="cellIs" priority="3" dxfId="0" operator="equal" stopIfTrue="1">
      <formula>1</formula>
    </cfRule>
  </conditionalFormatting>
  <conditionalFormatting sqref="C3:L49">
    <cfRule type="cellIs" priority="6" dxfId="20" operator="greaterThanOrEqual" stopIfTrue="1">
      <formula>35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52"/>
  <sheetViews>
    <sheetView showGridLines="0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AB18" sqref="AB18:AB26"/>
    </sheetView>
  </sheetViews>
  <sheetFormatPr defaultColWidth="9.140625" defaultRowHeight="15"/>
  <cols>
    <col min="1" max="1" width="2.421875" style="0" customWidth="1"/>
    <col min="2" max="2" width="6.8515625" style="0" bestFit="1" customWidth="1"/>
    <col min="3" max="12" width="7.57421875" style="0" customWidth="1"/>
    <col min="13" max="13" width="5.00390625" style="0" bestFit="1" customWidth="1"/>
    <col min="14" max="14" width="9.28125" style="4" customWidth="1"/>
    <col min="15" max="15" width="3.28125" style="0" customWidth="1"/>
    <col min="16" max="16" width="3.421875" style="67" customWidth="1"/>
  </cols>
  <sheetData>
    <row r="1" spans="2:17" ht="13.5">
      <c r="B1" s="2">
        <v>41032</v>
      </c>
      <c r="C1" t="s">
        <v>59</v>
      </c>
      <c r="Q1" t="s">
        <v>64</v>
      </c>
    </row>
    <row r="2" spans="1:28" ht="19.5" customHeight="1">
      <c r="A2" s="43"/>
      <c r="B2" s="18" t="s">
        <v>12</v>
      </c>
      <c r="C2" s="41" t="s">
        <v>31</v>
      </c>
      <c r="D2" s="24" t="s">
        <v>61</v>
      </c>
      <c r="E2" s="24" t="s">
        <v>35</v>
      </c>
      <c r="F2" s="24" t="s">
        <v>39</v>
      </c>
      <c r="G2" s="24" t="s">
        <v>6</v>
      </c>
      <c r="H2" s="24" t="s">
        <v>62</v>
      </c>
      <c r="I2" s="24" t="s">
        <v>7</v>
      </c>
      <c r="J2" s="24" t="s">
        <v>63</v>
      </c>
      <c r="K2" s="24" t="s">
        <v>99</v>
      </c>
      <c r="L2" s="25"/>
      <c r="M2" s="4" t="s">
        <v>13</v>
      </c>
      <c r="N2" s="4" t="s">
        <v>55</v>
      </c>
      <c r="P2" s="68"/>
      <c r="Q2" s="54" t="s">
        <v>12</v>
      </c>
      <c r="R2" s="41" t="s">
        <v>31</v>
      </c>
      <c r="S2" s="24" t="s">
        <v>61</v>
      </c>
      <c r="T2" s="24" t="s">
        <v>35</v>
      </c>
      <c r="U2" s="24" t="s">
        <v>39</v>
      </c>
      <c r="V2" s="24" t="s">
        <v>6</v>
      </c>
      <c r="W2" s="24" t="s">
        <v>62</v>
      </c>
      <c r="X2" s="24" t="s">
        <v>7</v>
      </c>
      <c r="Y2" s="24" t="s">
        <v>63</v>
      </c>
      <c r="Z2" s="24" t="s">
        <v>99</v>
      </c>
      <c r="AA2" s="25"/>
      <c r="AB2" s="4" t="s">
        <v>13</v>
      </c>
    </row>
    <row r="3" spans="1:28" ht="13.5">
      <c r="A3" s="43" t="s">
        <v>27</v>
      </c>
      <c r="B3" s="19" t="s">
        <v>0</v>
      </c>
      <c r="C3" s="20">
        <v>-1</v>
      </c>
      <c r="D3" s="21"/>
      <c r="E3" s="21"/>
      <c r="F3" s="21"/>
      <c r="G3" s="21"/>
      <c r="H3" s="21"/>
      <c r="I3" s="21"/>
      <c r="J3" s="21">
        <v>1</v>
      </c>
      <c r="K3" s="21"/>
      <c r="L3" s="22"/>
      <c r="M3" s="3">
        <f>SUM(C3:L3)</f>
        <v>0</v>
      </c>
      <c r="N3" s="4" t="s">
        <v>58</v>
      </c>
      <c r="P3" s="68" t="s">
        <v>60</v>
      </c>
      <c r="Q3" s="19" t="s">
        <v>0</v>
      </c>
      <c r="R3" s="20"/>
      <c r="S3" s="21"/>
      <c r="T3" s="21"/>
      <c r="U3" s="21"/>
      <c r="V3" s="21"/>
      <c r="W3" s="21"/>
      <c r="X3" s="21"/>
      <c r="Y3" s="21"/>
      <c r="Z3" s="21"/>
      <c r="AA3" s="22"/>
      <c r="AB3" s="3">
        <f aca="true" t="shared" si="0" ref="AB3:AB30">SUM(R3:AA3)</f>
        <v>0</v>
      </c>
    </row>
    <row r="4" spans="1:28" ht="13.5">
      <c r="A4" s="43"/>
      <c r="B4" s="12" t="s">
        <v>1</v>
      </c>
      <c r="C4" s="9"/>
      <c r="D4" s="5"/>
      <c r="E4" s="5"/>
      <c r="F4" s="5"/>
      <c r="G4" s="5"/>
      <c r="H4" s="5"/>
      <c r="I4" s="5"/>
      <c r="J4" s="5"/>
      <c r="K4" s="5"/>
      <c r="L4" s="6"/>
      <c r="M4" s="3">
        <f aca="true" t="shared" si="1" ref="M4:M50">SUM(C4:L4)</f>
        <v>0</v>
      </c>
      <c r="P4" s="68"/>
      <c r="Q4" s="12" t="s">
        <v>1</v>
      </c>
      <c r="R4" s="9"/>
      <c r="S4" s="5"/>
      <c r="T4" s="5"/>
      <c r="U4" s="5"/>
      <c r="V4" s="5"/>
      <c r="W4" s="5"/>
      <c r="X4" s="5"/>
      <c r="Y4" s="5"/>
      <c r="Z4" s="5"/>
      <c r="AA4" s="6"/>
      <c r="AB4" s="3">
        <f t="shared" si="0"/>
        <v>0</v>
      </c>
    </row>
    <row r="5" spans="1:28" ht="13.5">
      <c r="A5" s="43"/>
      <c r="B5" s="12" t="s">
        <v>2</v>
      </c>
      <c r="C5" s="9"/>
      <c r="D5" s="5"/>
      <c r="E5" s="5"/>
      <c r="F5" s="5">
        <v>1</v>
      </c>
      <c r="G5" s="5">
        <v>3</v>
      </c>
      <c r="H5" s="5"/>
      <c r="I5" s="5"/>
      <c r="J5" s="5">
        <v>-4</v>
      </c>
      <c r="K5" s="5"/>
      <c r="L5" s="6"/>
      <c r="M5" s="3">
        <f t="shared" si="1"/>
        <v>0</v>
      </c>
      <c r="P5" s="68"/>
      <c r="Q5" s="12" t="s">
        <v>2</v>
      </c>
      <c r="R5" s="9"/>
      <c r="S5" s="5"/>
      <c r="T5" s="5"/>
      <c r="U5" s="5"/>
      <c r="V5" s="5"/>
      <c r="W5" s="5"/>
      <c r="X5" s="5"/>
      <c r="Y5" s="5"/>
      <c r="Z5" s="5"/>
      <c r="AA5" s="6"/>
      <c r="AB5" s="3">
        <f t="shared" si="0"/>
        <v>0</v>
      </c>
    </row>
    <row r="6" spans="1:28" ht="13.5">
      <c r="A6" s="43"/>
      <c r="B6" s="12" t="s">
        <v>3</v>
      </c>
      <c r="C6" s="9"/>
      <c r="D6" s="5"/>
      <c r="E6" s="5"/>
      <c r="F6" s="5"/>
      <c r="G6" s="5"/>
      <c r="H6" s="5"/>
      <c r="I6" s="5"/>
      <c r="J6" s="5"/>
      <c r="K6" s="5"/>
      <c r="L6" s="6"/>
      <c r="M6" s="3">
        <f t="shared" si="1"/>
        <v>0</v>
      </c>
      <c r="P6" s="68"/>
      <c r="Q6" s="12" t="s">
        <v>3</v>
      </c>
      <c r="R6" s="9"/>
      <c r="S6" s="5"/>
      <c r="T6" s="5"/>
      <c r="U6" s="5"/>
      <c r="V6" s="5"/>
      <c r="W6" s="5"/>
      <c r="X6" s="5"/>
      <c r="Y6" s="5"/>
      <c r="Z6" s="5"/>
      <c r="AA6" s="6"/>
      <c r="AB6" s="3">
        <f t="shared" si="0"/>
        <v>0</v>
      </c>
    </row>
    <row r="7" spans="1:28" ht="13.5">
      <c r="A7" s="43"/>
      <c r="B7" s="12" t="s">
        <v>4</v>
      </c>
      <c r="C7" s="9"/>
      <c r="D7" s="5"/>
      <c r="E7" s="5"/>
      <c r="F7" s="5"/>
      <c r="G7" s="5"/>
      <c r="H7" s="5"/>
      <c r="I7" s="5"/>
      <c r="J7" s="5"/>
      <c r="K7" s="5"/>
      <c r="L7" s="6"/>
      <c r="M7" s="3">
        <f t="shared" si="1"/>
        <v>0</v>
      </c>
      <c r="P7" s="68"/>
      <c r="Q7" s="12" t="s">
        <v>4</v>
      </c>
      <c r="R7" s="9"/>
      <c r="S7" s="5"/>
      <c r="T7" s="5"/>
      <c r="U7" s="5"/>
      <c r="V7" s="5"/>
      <c r="W7" s="5"/>
      <c r="X7" s="5"/>
      <c r="Y7" s="5"/>
      <c r="Z7" s="5"/>
      <c r="AA7" s="6"/>
      <c r="AB7" s="3">
        <f t="shared" si="0"/>
        <v>0</v>
      </c>
    </row>
    <row r="8" spans="1:28" ht="13.5">
      <c r="A8" s="43"/>
      <c r="B8" s="14" t="s">
        <v>5</v>
      </c>
      <c r="C8" s="15"/>
      <c r="D8" s="16"/>
      <c r="E8" s="5"/>
      <c r="F8" s="16"/>
      <c r="G8" s="5"/>
      <c r="H8" s="5"/>
      <c r="I8" s="5"/>
      <c r="J8" s="16"/>
      <c r="K8" s="16"/>
      <c r="L8" s="17"/>
      <c r="M8" s="3">
        <f t="shared" si="1"/>
        <v>0</v>
      </c>
      <c r="P8" s="68"/>
      <c r="Q8" s="14" t="s">
        <v>5</v>
      </c>
      <c r="R8" s="15"/>
      <c r="S8" s="16"/>
      <c r="T8" s="5"/>
      <c r="U8" s="16"/>
      <c r="V8" s="5"/>
      <c r="W8" s="5"/>
      <c r="X8" s="5"/>
      <c r="Y8" s="16"/>
      <c r="Z8" s="16"/>
      <c r="AA8" s="17"/>
      <c r="AB8" s="3">
        <f t="shared" si="0"/>
        <v>0</v>
      </c>
    </row>
    <row r="9" spans="1:28" ht="13.5">
      <c r="A9" s="43"/>
      <c r="B9" s="14" t="s">
        <v>28</v>
      </c>
      <c r="C9" s="15"/>
      <c r="D9" s="16"/>
      <c r="E9" s="5"/>
      <c r="F9" s="16"/>
      <c r="G9" s="5"/>
      <c r="H9" s="5"/>
      <c r="I9" s="5"/>
      <c r="J9" s="16"/>
      <c r="K9" s="16"/>
      <c r="L9" s="17"/>
      <c r="M9" s="3">
        <f>SUM(C9:L9)</f>
        <v>0</v>
      </c>
      <c r="P9" s="68"/>
      <c r="Q9" s="14" t="s">
        <v>28</v>
      </c>
      <c r="R9" s="15"/>
      <c r="S9" s="16"/>
      <c r="T9" s="5"/>
      <c r="U9" s="16"/>
      <c r="V9" s="5"/>
      <c r="W9" s="5"/>
      <c r="X9" s="5"/>
      <c r="Y9" s="16"/>
      <c r="Z9" s="16"/>
      <c r="AA9" s="17"/>
      <c r="AB9" s="3">
        <f t="shared" si="0"/>
        <v>0</v>
      </c>
    </row>
    <row r="10" spans="1:28" ht="13.5">
      <c r="A10" s="43"/>
      <c r="B10" s="14" t="s">
        <v>29</v>
      </c>
      <c r="C10" s="15">
        <v>2</v>
      </c>
      <c r="D10" s="16"/>
      <c r="E10" s="5">
        <v>-2</v>
      </c>
      <c r="F10" s="16"/>
      <c r="G10" s="5"/>
      <c r="H10" s="5"/>
      <c r="I10" s="5"/>
      <c r="J10" s="16"/>
      <c r="K10" s="16"/>
      <c r="L10" s="17"/>
      <c r="M10" s="3">
        <f>SUM(C10:L10)</f>
        <v>0</v>
      </c>
      <c r="P10" s="68"/>
      <c r="Q10" s="14" t="s">
        <v>29</v>
      </c>
      <c r="R10" s="15"/>
      <c r="S10" s="16"/>
      <c r="T10" s="5"/>
      <c r="U10" s="16"/>
      <c r="V10" s="5"/>
      <c r="W10" s="5"/>
      <c r="X10" s="5"/>
      <c r="Y10" s="16"/>
      <c r="Z10" s="16"/>
      <c r="AA10" s="17"/>
      <c r="AB10" s="3">
        <f t="shared" si="0"/>
        <v>0</v>
      </c>
    </row>
    <row r="11" spans="1:28" ht="13.5">
      <c r="A11" s="43"/>
      <c r="B11" s="14" t="s">
        <v>41</v>
      </c>
      <c r="C11" s="15">
        <v>-4</v>
      </c>
      <c r="D11" s="16"/>
      <c r="E11" s="5">
        <v>6</v>
      </c>
      <c r="F11" s="16">
        <v>-2</v>
      </c>
      <c r="G11" s="5">
        <v>0</v>
      </c>
      <c r="H11" s="5"/>
      <c r="I11" s="5"/>
      <c r="J11" s="16"/>
      <c r="K11" s="16"/>
      <c r="L11" s="17"/>
      <c r="M11" s="3">
        <f t="shared" si="1"/>
        <v>0</v>
      </c>
      <c r="P11" s="68"/>
      <c r="Q11" s="14" t="s">
        <v>41</v>
      </c>
      <c r="R11" s="15"/>
      <c r="S11" s="16"/>
      <c r="T11" s="5"/>
      <c r="U11" s="16"/>
      <c r="V11" s="5"/>
      <c r="W11" s="5"/>
      <c r="X11" s="5"/>
      <c r="Y11" s="16"/>
      <c r="Z11" s="16"/>
      <c r="AA11" s="17"/>
      <c r="AB11" s="3">
        <f t="shared" si="0"/>
        <v>0</v>
      </c>
    </row>
    <row r="12" spans="1:28" ht="13.5">
      <c r="A12" s="43"/>
      <c r="B12" s="14" t="s">
        <v>42</v>
      </c>
      <c r="C12" s="15"/>
      <c r="D12" s="16"/>
      <c r="E12" s="5"/>
      <c r="F12" s="16"/>
      <c r="G12" s="5"/>
      <c r="H12" s="5"/>
      <c r="I12" s="5"/>
      <c r="J12" s="16"/>
      <c r="K12" s="16"/>
      <c r="L12" s="17"/>
      <c r="M12" s="3">
        <f t="shared" si="1"/>
        <v>0</v>
      </c>
      <c r="P12" s="68"/>
      <c r="Q12" s="14" t="s">
        <v>42</v>
      </c>
      <c r="R12" s="15"/>
      <c r="S12" s="16"/>
      <c r="T12" s="5"/>
      <c r="U12" s="16"/>
      <c r="V12" s="5"/>
      <c r="W12" s="5"/>
      <c r="X12" s="5"/>
      <c r="Y12" s="16"/>
      <c r="Z12" s="16"/>
      <c r="AA12" s="17"/>
      <c r="AB12" s="3">
        <f t="shared" si="0"/>
        <v>0</v>
      </c>
    </row>
    <row r="13" spans="1:28" ht="13.5">
      <c r="A13" s="43"/>
      <c r="B13" s="14" t="s">
        <v>43</v>
      </c>
      <c r="C13" s="15">
        <v>3</v>
      </c>
      <c r="D13" s="16"/>
      <c r="E13" s="5">
        <v>-5</v>
      </c>
      <c r="F13" s="16"/>
      <c r="G13" s="5">
        <v>5</v>
      </c>
      <c r="H13" s="5"/>
      <c r="I13" s="5"/>
      <c r="J13" s="16"/>
      <c r="K13" s="16">
        <v>-3</v>
      </c>
      <c r="L13" s="17"/>
      <c r="M13" s="3">
        <f t="shared" si="1"/>
        <v>0</v>
      </c>
      <c r="P13" s="68"/>
      <c r="Q13" s="14" t="s">
        <v>43</v>
      </c>
      <c r="R13" s="15"/>
      <c r="S13" s="16"/>
      <c r="T13" s="5"/>
      <c r="U13" s="16"/>
      <c r="V13" s="5"/>
      <c r="W13" s="5"/>
      <c r="X13" s="5"/>
      <c r="Y13" s="16"/>
      <c r="Z13" s="16"/>
      <c r="AA13" s="17"/>
      <c r="AB13" s="3">
        <f t="shared" si="0"/>
        <v>0</v>
      </c>
    </row>
    <row r="14" spans="1:28" ht="13.5">
      <c r="A14" s="43"/>
      <c r="B14" s="14" t="s">
        <v>46</v>
      </c>
      <c r="C14" s="15"/>
      <c r="D14" s="16"/>
      <c r="E14" s="5"/>
      <c r="F14" s="16"/>
      <c r="G14" s="5"/>
      <c r="H14" s="5"/>
      <c r="I14" s="5"/>
      <c r="J14" s="16"/>
      <c r="K14" s="16"/>
      <c r="L14" s="17"/>
      <c r="M14" s="3">
        <f t="shared" si="1"/>
        <v>0</v>
      </c>
      <c r="P14" s="68"/>
      <c r="Q14" s="14" t="s">
        <v>46</v>
      </c>
      <c r="R14" s="15"/>
      <c r="S14" s="16"/>
      <c r="T14" s="5"/>
      <c r="U14" s="16"/>
      <c r="V14" s="5"/>
      <c r="W14" s="5"/>
      <c r="X14" s="5"/>
      <c r="Y14" s="16"/>
      <c r="Z14" s="16"/>
      <c r="AA14" s="17"/>
      <c r="AB14" s="3">
        <f t="shared" si="0"/>
        <v>0</v>
      </c>
    </row>
    <row r="15" spans="1:28" ht="13.5">
      <c r="A15" s="43"/>
      <c r="B15" s="14" t="s">
        <v>47</v>
      </c>
      <c r="C15" s="15"/>
      <c r="D15" s="16"/>
      <c r="E15" s="5"/>
      <c r="F15" s="16"/>
      <c r="G15" s="5"/>
      <c r="H15" s="5"/>
      <c r="I15" s="5"/>
      <c r="J15" s="16"/>
      <c r="K15" s="16"/>
      <c r="L15" s="17"/>
      <c r="M15" s="3">
        <f t="shared" si="1"/>
        <v>0</v>
      </c>
      <c r="P15" s="68"/>
      <c r="Q15" s="14" t="s">
        <v>47</v>
      </c>
      <c r="R15" s="15"/>
      <c r="S15" s="16"/>
      <c r="T15" s="5"/>
      <c r="U15" s="16"/>
      <c r="V15" s="5"/>
      <c r="W15" s="5"/>
      <c r="X15" s="5"/>
      <c r="Y15" s="16"/>
      <c r="Z15" s="16"/>
      <c r="AA15" s="17"/>
      <c r="AB15" s="3">
        <f t="shared" si="0"/>
        <v>0</v>
      </c>
    </row>
    <row r="16" spans="1:28" ht="13.5">
      <c r="A16" s="43"/>
      <c r="B16" s="14" t="s">
        <v>48</v>
      </c>
      <c r="C16" s="15"/>
      <c r="D16" s="16"/>
      <c r="E16" s="5"/>
      <c r="F16" s="16"/>
      <c r="G16" s="5"/>
      <c r="H16" s="5"/>
      <c r="I16" s="5"/>
      <c r="J16" s="16"/>
      <c r="K16" s="16"/>
      <c r="L16" s="17"/>
      <c r="M16" s="3">
        <f>SUM(C16:L16)</f>
        <v>0</v>
      </c>
      <c r="P16" s="68"/>
      <c r="Q16" s="14" t="s">
        <v>48</v>
      </c>
      <c r="R16" s="15"/>
      <c r="S16" s="16"/>
      <c r="T16" s="5"/>
      <c r="U16" s="16"/>
      <c r="V16" s="5"/>
      <c r="W16" s="5"/>
      <c r="X16" s="5"/>
      <c r="Y16" s="16"/>
      <c r="Z16" s="16"/>
      <c r="AA16" s="17"/>
      <c r="AB16" s="3">
        <f t="shared" si="0"/>
        <v>0</v>
      </c>
    </row>
    <row r="17" spans="1:28" ht="13.5">
      <c r="A17" s="43"/>
      <c r="B17" s="14" t="s">
        <v>49</v>
      </c>
      <c r="C17" s="45">
        <v>-3</v>
      </c>
      <c r="D17" s="16"/>
      <c r="E17" s="5"/>
      <c r="F17" s="46"/>
      <c r="G17" s="5">
        <v>-1</v>
      </c>
      <c r="H17" s="5"/>
      <c r="I17" s="5"/>
      <c r="J17" s="46">
        <v>4</v>
      </c>
      <c r="K17" s="46"/>
      <c r="L17" s="47"/>
      <c r="M17" s="48">
        <f t="shared" si="1"/>
        <v>0</v>
      </c>
      <c r="N17" s="53"/>
      <c r="P17" s="68"/>
      <c r="Q17" s="14" t="s">
        <v>49</v>
      </c>
      <c r="R17" s="45"/>
      <c r="S17" s="16"/>
      <c r="T17" s="5"/>
      <c r="U17" s="46"/>
      <c r="V17" s="5"/>
      <c r="W17" s="5"/>
      <c r="X17" s="5"/>
      <c r="Y17" s="46"/>
      <c r="Z17" s="46"/>
      <c r="AA17" s="47"/>
      <c r="AB17" s="48">
        <f t="shared" si="0"/>
        <v>0</v>
      </c>
    </row>
    <row r="18" spans="1:28" ht="13.5">
      <c r="A18" s="43"/>
      <c r="B18" s="14" t="s">
        <v>50</v>
      </c>
      <c r="C18" s="45"/>
      <c r="D18" s="16"/>
      <c r="E18" s="5"/>
      <c r="F18" s="46"/>
      <c r="G18" s="5"/>
      <c r="H18" s="5"/>
      <c r="I18" s="5"/>
      <c r="J18" s="46"/>
      <c r="K18" s="46"/>
      <c r="L18" s="47"/>
      <c r="M18" s="48">
        <f t="shared" si="1"/>
        <v>0</v>
      </c>
      <c r="N18" s="53"/>
      <c r="P18" s="68"/>
      <c r="Q18" s="14" t="s">
        <v>50</v>
      </c>
      <c r="R18" s="45"/>
      <c r="S18" s="16"/>
      <c r="T18" s="5"/>
      <c r="U18" s="46"/>
      <c r="V18" s="5"/>
      <c r="W18" s="5"/>
      <c r="X18" s="5"/>
      <c r="Y18" s="46"/>
      <c r="Z18" s="46"/>
      <c r="AA18" s="47"/>
      <c r="AB18" s="48">
        <f t="shared" si="0"/>
        <v>0</v>
      </c>
    </row>
    <row r="19" spans="1:28" ht="13.5">
      <c r="A19" s="43"/>
      <c r="B19" s="14" t="s">
        <v>51</v>
      </c>
      <c r="C19" s="45"/>
      <c r="D19" s="16"/>
      <c r="E19" s="5"/>
      <c r="F19" s="46"/>
      <c r="G19" s="5"/>
      <c r="H19" s="5"/>
      <c r="I19" s="5"/>
      <c r="J19" s="46"/>
      <c r="K19" s="46"/>
      <c r="L19" s="47"/>
      <c r="M19" s="48">
        <f t="shared" si="1"/>
        <v>0</v>
      </c>
      <c r="N19" s="53"/>
      <c r="P19" s="68"/>
      <c r="Q19" s="14" t="s">
        <v>51</v>
      </c>
      <c r="R19" s="45"/>
      <c r="S19" s="16"/>
      <c r="T19" s="5"/>
      <c r="U19" s="46"/>
      <c r="V19" s="5"/>
      <c r="W19" s="5"/>
      <c r="X19" s="5"/>
      <c r="Y19" s="46"/>
      <c r="Z19" s="46"/>
      <c r="AA19" s="47"/>
      <c r="AB19" s="48">
        <f t="shared" si="0"/>
        <v>0</v>
      </c>
    </row>
    <row r="20" spans="1:28" ht="13.5">
      <c r="A20" s="43"/>
      <c r="B20" s="14" t="s">
        <v>52</v>
      </c>
      <c r="C20" s="45"/>
      <c r="D20" s="16"/>
      <c r="E20" s="5"/>
      <c r="F20" s="46"/>
      <c r="G20" s="5"/>
      <c r="H20" s="5"/>
      <c r="I20" s="5"/>
      <c r="J20" s="46"/>
      <c r="K20" s="46"/>
      <c r="L20" s="47"/>
      <c r="M20" s="48">
        <f t="shared" si="1"/>
        <v>0</v>
      </c>
      <c r="N20" s="53"/>
      <c r="P20" s="68"/>
      <c r="Q20" s="14" t="s">
        <v>52</v>
      </c>
      <c r="R20" s="45"/>
      <c r="S20" s="16"/>
      <c r="T20" s="5"/>
      <c r="U20" s="46"/>
      <c r="V20" s="5"/>
      <c r="W20" s="5"/>
      <c r="X20" s="5"/>
      <c r="Y20" s="46"/>
      <c r="Z20" s="46"/>
      <c r="AA20" s="47"/>
      <c r="AB20" s="48">
        <f t="shared" si="0"/>
        <v>0</v>
      </c>
    </row>
    <row r="21" spans="1:28" ht="13.5">
      <c r="A21" s="43"/>
      <c r="B21" s="14" t="s">
        <v>53</v>
      </c>
      <c r="C21" s="45"/>
      <c r="D21" s="16"/>
      <c r="E21" s="5"/>
      <c r="F21" s="46"/>
      <c r="G21" s="5"/>
      <c r="H21" s="5"/>
      <c r="I21" s="5"/>
      <c r="J21" s="46"/>
      <c r="K21" s="46"/>
      <c r="L21" s="47"/>
      <c r="M21" s="48">
        <f t="shared" si="1"/>
        <v>0</v>
      </c>
      <c r="N21" s="53"/>
      <c r="P21" s="68"/>
      <c r="Q21" s="14" t="s">
        <v>53</v>
      </c>
      <c r="R21" s="45"/>
      <c r="S21" s="16"/>
      <c r="T21" s="5"/>
      <c r="U21" s="46"/>
      <c r="V21" s="5"/>
      <c r="W21" s="5"/>
      <c r="X21" s="5"/>
      <c r="Y21" s="46"/>
      <c r="Z21" s="46"/>
      <c r="AA21" s="47"/>
      <c r="AB21" s="48">
        <f t="shared" si="0"/>
        <v>0</v>
      </c>
    </row>
    <row r="22" spans="1:28" ht="13.5">
      <c r="A22" s="43"/>
      <c r="B22" s="14" t="s">
        <v>54</v>
      </c>
      <c r="C22" s="45"/>
      <c r="D22" s="16"/>
      <c r="E22" s="5"/>
      <c r="F22" s="46"/>
      <c r="G22" s="5"/>
      <c r="H22" s="5"/>
      <c r="I22" s="5"/>
      <c r="J22" s="46"/>
      <c r="K22" s="46"/>
      <c r="L22" s="47"/>
      <c r="M22" s="48">
        <f t="shared" si="1"/>
        <v>0</v>
      </c>
      <c r="N22" s="53"/>
      <c r="P22" s="68"/>
      <c r="Q22" s="14" t="s">
        <v>54</v>
      </c>
      <c r="R22" s="45"/>
      <c r="S22" s="16"/>
      <c r="T22" s="5"/>
      <c r="U22" s="46"/>
      <c r="V22" s="5"/>
      <c r="W22" s="5"/>
      <c r="X22" s="5"/>
      <c r="Y22" s="46"/>
      <c r="Z22" s="46"/>
      <c r="AA22" s="47"/>
      <c r="AB22" s="48">
        <f t="shared" si="0"/>
        <v>0</v>
      </c>
    </row>
    <row r="23" spans="1:28" ht="13.5">
      <c r="A23" s="43"/>
      <c r="B23" s="14" t="s">
        <v>101</v>
      </c>
      <c r="C23" s="45"/>
      <c r="D23" s="16"/>
      <c r="E23" s="5"/>
      <c r="F23" s="46"/>
      <c r="G23" s="5"/>
      <c r="H23" s="5"/>
      <c r="I23" s="5"/>
      <c r="J23" s="46"/>
      <c r="K23" s="46"/>
      <c r="L23" s="47"/>
      <c r="M23" s="48">
        <f t="shared" si="1"/>
        <v>0</v>
      </c>
      <c r="N23" s="53"/>
      <c r="P23" s="68"/>
      <c r="Q23" s="14" t="s">
        <v>101</v>
      </c>
      <c r="R23" s="45"/>
      <c r="S23" s="16"/>
      <c r="T23" s="5"/>
      <c r="U23" s="46"/>
      <c r="V23" s="5"/>
      <c r="W23" s="5"/>
      <c r="X23" s="5"/>
      <c r="Y23" s="46"/>
      <c r="Z23" s="46"/>
      <c r="AA23" s="47"/>
      <c r="AB23" s="48">
        <f t="shared" si="0"/>
        <v>0</v>
      </c>
    </row>
    <row r="24" spans="1:28" ht="13.5">
      <c r="A24" s="43"/>
      <c r="B24" s="14" t="s">
        <v>102</v>
      </c>
      <c r="C24" s="45"/>
      <c r="D24" s="16"/>
      <c r="E24" s="5"/>
      <c r="F24" s="46"/>
      <c r="G24" s="5"/>
      <c r="H24" s="5"/>
      <c r="I24" s="5"/>
      <c r="J24" s="46"/>
      <c r="K24" s="46"/>
      <c r="L24" s="47"/>
      <c r="M24" s="48">
        <f t="shared" si="1"/>
        <v>0</v>
      </c>
      <c r="N24" s="53"/>
      <c r="P24" s="68"/>
      <c r="Q24" s="14" t="s">
        <v>102</v>
      </c>
      <c r="R24" s="45"/>
      <c r="S24" s="16"/>
      <c r="T24" s="5"/>
      <c r="U24" s="46"/>
      <c r="V24" s="5"/>
      <c r="W24" s="5"/>
      <c r="X24" s="5"/>
      <c r="Y24" s="46"/>
      <c r="Z24" s="46"/>
      <c r="AA24" s="47"/>
      <c r="AB24" s="48">
        <f t="shared" si="0"/>
        <v>0</v>
      </c>
    </row>
    <row r="25" spans="1:28" ht="13.5">
      <c r="A25" s="43"/>
      <c r="B25" s="14" t="s">
        <v>103</v>
      </c>
      <c r="C25" s="15"/>
      <c r="D25" s="16"/>
      <c r="E25" s="5"/>
      <c r="F25" s="16"/>
      <c r="G25" s="5"/>
      <c r="H25" s="5"/>
      <c r="I25" s="5"/>
      <c r="J25" s="16"/>
      <c r="K25" s="16"/>
      <c r="L25" s="17"/>
      <c r="M25" s="48">
        <f t="shared" si="1"/>
        <v>0</v>
      </c>
      <c r="P25" s="68"/>
      <c r="Q25" s="14" t="s">
        <v>103</v>
      </c>
      <c r="R25" s="15"/>
      <c r="S25" s="16"/>
      <c r="T25" s="5"/>
      <c r="U25" s="16"/>
      <c r="V25" s="5"/>
      <c r="W25" s="5"/>
      <c r="X25" s="5"/>
      <c r="Y25" s="16"/>
      <c r="Z25" s="16"/>
      <c r="AA25" s="17"/>
      <c r="AB25" s="48">
        <f t="shared" si="0"/>
        <v>0</v>
      </c>
    </row>
    <row r="26" spans="1:28" ht="13.5">
      <c r="A26" s="43"/>
      <c r="B26" s="14" t="s">
        <v>104</v>
      </c>
      <c r="C26" s="15"/>
      <c r="D26" s="16"/>
      <c r="E26" s="5"/>
      <c r="F26" s="16"/>
      <c r="G26" s="5"/>
      <c r="H26" s="5"/>
      <c r="I26" s="5"/>
      <c r="J26" s="16"/>
      <c r="K26" s="16"/>
      <c r="L26" s="17"/>
      <c r="M26" s="3">
        <f t="shared" si="1"/>
        <v>0</v>
      </c>
      <c r="P26" s="68"/>
      <c r="Q26" s="14" t="s">
        <v>104</v>
      </c>
      <c r="R26" s="15"/>
      <c r="S26" s="16"/>
      <c r="T26" s="5"/>
      <c r="U26" s="16"/>
      <c r="V26" s="5"/>
      <c r="W26" s="5"/>
      <c r="X26" s="5"/>
      <c r="Y26" s="16"/>
      <c r="Z26" s="16"/>
      <c r="AA26" s="17"/>
      <c r="AB26" s="48">
        <f t="shared" si="0"/>
        <v>0</v>
      </c>
    </row>
    <row r="27" spans="1:28" ht="13.5">
      <c r="A27" s="43"/>
      <c r="B27" s="14" t="s">
        <v>105</v>
      </c>
      <c r="C27" s="15"/>
      <c r="D27" s="16"/>
      <c r="E27" s="5"/>
      <c r="F27" s="16"/>
      <c r="G27" s="5"/>
      <c r="H27" s="5"/>
      <c r="I27" s="5"/>
      <c r="J27" s="16"/>
      <c r="K27" s="16"/>
      <c r="L27" s="17"/>
      <c r="M27" s="3">
        <f t="shared" si="1"/>
        <v>0</v>
      </c>
      <c r="P27" s="68"/>
      <c r="Q27" s="14" t="s">
        <v>105</v>
      </c>
      <c r="R27" s="15"/>
      <c r="S27" s="16"/>
      <c r="T27" s="5"/>
      <c r="U27" s="16"/>
      <c r="V27" s="5"/>
      <c r="W27" s="5"/>
      <c r="X27" s="5"/>
      <c r="Y27" s="16"/>
      <c r="Z27" s="16"/>
      <c r="AA27" s="17"/>
      <c r="AB27" s="3">
        <f t="shared" si="0"/>
        <v>0</v>
      </c>
    </row>
    <row r="28" spans="1:28" ht="13.5">
      <c r="A28" s="43"/>
      <c r="B28" s="14" t="s">
        <v>106</v>
      </c>
      <c r="C28" s="15"/>
      <c r="D28" s="16"/>
      <c r="E28" s="5"/>
      <c r="F28" s="16"/>
      <c r="G28" s="5"/>
      <c r="H28" s="5"/>
      <c r="I28" s="5"/>
      <c r="J28" s="16"/>
      <c r="K28" s="16"/>
      <c r="L28" s="17"/>
      <c r="M28" s="3">
        <f>SUM(C28:L28)</f>
        <v>0</v>
      </c>
      <c r="P28" s="68"/>
      <c r="Q28" s="14" t="s">
        <v>106</v>
      </c>
      <c r="R28" s="15"/>
      <c r="S28" s="16"/>
      <c r="T28" s="5"/>
      <c r="U28" s="16"/>
      <c r="V28" s="5"/>
      <c r="W28" s="5"/>
      <c r="X28" s="5"/>
      <c r="Y28" s="16"/>
      <c r="Z28" s="16"/>
      <c r="AA28" s="17"/>
      <c r="AB28" s="3">
        <f t="shared" si="0"/>
        <v>0</v>
      </c>
    </row>
    <row r="29" spans="1:28" ht="14.25" thickBot="1">
      <c r="A29" s="43"/>
      <c r="B29" s="14" t="s">
        <v>107</v>
      </c>
      <c r="C29" s="55"/>
      <c r="D29" s="56"/>
      <c r="E29" s="56"/>
      <c r="F29" s="57"/>
      <c r="G29" s="56"/>
      <c r="H29" s="56"/>
      <c r="I29" s="56"/>
      <c r="J29" s="57"/>
      <c r="K29" s="57"/>
      <c r="L29" s="58"/>
      <c r="M29" s="48">
        <f>SUM(C29:L29)</f>
        <v>0</v>
      </c>
      <c r="N29" s="53"/>
      <c r="P29" s="68"/>
      <c r="Q29" s="14" t="s">
        <v>107</v>
      </c>
      <c r="R29" s="45"/>
      <c r="S29" s="16"/>
      <c r="T29" s="5"/>
      <c r="U29" s="46"/>
      <c r="V29" s="5"/>
      <c r="W29" s="5"/>
      <c r="X29" s="5"/>
      <c r="Y29" s="46"/>
      <c r="Z29" s="46"/>
      <c r="AA29" s="47"/>
      <c r="AB29" s="48">
        <f t="shared" si="0"/>
        <v>0</v>
      </c>
    </row>
    <row r="30" spans="1:28" ht="18" thickTop="1">
      <c r="A30" s="43" t="s">
        <v>30</v>
      </c>
      <c r="B30" s="59" t="s">
        <v>0</v>
      </c>
      <c r="C30" s="60"/>
      <c r="D30" s="61"/>
      <c r="E30" s="61"/>
      <c r="F30" s="62"/>
      <c r="G30" s="61"/>
      <c r="H30" s="61"/>
      <c r="I30" s="61"/>
      <c r="J30" s="62"/>
      <c r="K30" s="62"/>
      <c r="L30" s="63"/>
      <c r="M30" s="48">
        <f t="shared" si="1"/>
        <v>0</v>
      </c>
      <c r="N30" s="53"/>
      <c r="Q30" s="18" t="s">
        <v>15</v>
      </c>
      <c r="R30" s="26">
        <f>SUM(R3:R29)</f>
        <v>0</v>
      </c>
      <c r="S30" s="27">
        <f aca="true" t="shared" si="2" ref="S30:AA30">SUM(S3:S29)</f>
        <v>0</v>
      </c>
      <c r="T30" s="27">
        <f t="shared" si="2"/>
        <v>0</v>
      </c>
      <c r="U30" s="27">
        <f t="shared" si="2"/>
        <v>0</v>
      </c>
      <c r="V30" s="27">
        <f t="shared" si="2"/>
        <v>0</v>
      </c>
      <c r="W30" s="27">
        <f t="shared" si="2"/>
        <v>0</v>
      </c>
      <c r="X30" s="27">
        <f t="shared" si="2"/>
        <v>0</v>
      </c>
      <c r="Y30" s="27">
        <f t="shared" si="2"/>
        <v>0</v>
      </c>
      <c r="Z30" s="27">
        <f t="shared" si="2"/>
        <v>0</v>
      </c>
      <c r="AA30" s="28">
        <f t="shared" si="2"/>
        <v>0</v>
      </c>
      <c r="AB30" s="3">
        <f t="shared" si="0"/>
        <v>0</v>
      </c>
    </row>
    <row r="31" spans="1:27" ht="17.25">
      <c r="A31" s="43"/>
      <c r="B31" s="49" t="s">
        <v>1</v>
      </c>
      <c r="C31" s="45"/>
      <c r="D31" s="16"/>
      <c r="E31" s="5"/>
      <c r="F31" s="46"/>
      <c r="G31" s="5"/>
      <c r="H31" s="5"/>
      <c r="I31" s="5"/>
      <c r="J31" s="46"/>
      <c r="K31" s="46"/>
      <c r="L31" s="47"/>
      <c r="M31" s="48">
        <f t="shared" si="1"/>
        <v>0</v>
      </c>
      <c r="N31" s="53"/>
      <c r="Q31" s="18" t="s">
        <v>14</v>
      </c>
      <c r="R31" s="29" t="str">
        <f>RANK(R30,$R30:$AA30)&amp;"位"</f>
        <v>1位</v>
      </c>
      <c r="S31" s="30" t="str">
        <f aca="true" t="shared" si="3" ref="S31:AA31">RANK(S30,$R30:$AA30)&amp;"位"</f>
        <v>1位</v>
      </c>
      <c r="T31" s="30" t="str">
        <f t="shared" si="3"/>
        <v>1位</v>
      </c>
      <c r="U31" s="30" t="str">
        <f t="shared" si="3"/>
        <v>1位</v>
      </c>
      <c r="V31" s="30" t="str">
        <f t="shared" si="3"/>
        <v>1位</v>
      </c>
      <c r="W31" s="30" t="str">
        <f t="shared" si="3"/>
        <v>1位</v>
      </c>
      <c r="X31" s="30" t="str">
        <f t="shared" si="3"/>
        <v>1位</v>
      </c>
      <c r="Y31" s="30" t="str">
        <f t="shared" si="3"/>
        <v>1位</v>
      </c>
      <c r="Z31" s="30" t="str">
        <f t="shared" si="3"/>
        <v>1位</v>
      </c>
      <c r="AA31" s="31" t="str">
        <f t="shared" si="3"/>
        <v>1位</v>
      </c>
    </row>
    <row r="32" spans="1:14" ht="13.5">
      <c r="A32" s="43"/>
      <c r="B32" s="49" t="s">
        <v>2</v>
      </c>
      <c r="C32" s="45"/>
      <c r="D32" s="16"/>
      <c r="E32" s="5"/>
      <c r="F32" s="46"/>
      <c r="G32" s="5"/>
      <c r="H32" s="5"/>
      <c r="I32" s="5"/>
      <c r="J32" s="46"/>
      <c r="K32" s="46"/>
      <c r="L32" s="47"/>
      <c r="M32" s="48">
        <f t="shared" si="1"/>
        <v>0</v>
      </c>
      <c r="N32" s="53"/>
    </row>
    <row r="33" spans="1:14" ht="13.5">
      <c r="A33" s="43"/>
      <c r="B33" s="49" t="s">
        <v>3</v>
      </c>
      <c r="C33" s="45">
        <v>4</v>
      </c>
      <c r="D33" s="16"/>
      <c r="E33" s="5">
        <v>2</v>
      </c>
      <c r="F33" s="46"/>
      <c r="G33" s="5">
        <v>-6</v>
      </c>
      <c r="H33" s="5"/>
      <c r="I33" s="5"/>
      <c r="J33" s="46">
        <v>0</v>
      </c>
      <c r="K33" s="46"/>
      <c r="L33" s="47"/>
      <c r="M33" s="48">
        <f t="shared" si="1"/>
        <v>0</v>
      </c>
      <c r="N33" s="53"/>
    </row>
    <row r="34" spans="1:14" ht="13.5">
      <c r="A34" s="43"/>
      <c r="B34" s="49" t="s">
        <v>4</v>
      </c>
      <c r="C34" s="45">
        <v>-4</v>
      </c>
      <c r="D34" s="16"/>
      <c r="E34" s="5">
        <v>0</v>
      </c>
      <c r="F34" s="46"/>
      <c r="G34" s="5">
        <v>6</v>
      </c>
      <c r="H34" s="5"/>
      <c r="I34" s="5"/>
      <c r="J34" s="46"/>
      <c r="K34" s="46">
        <v>-2</v>
      </c>
      <c r="L34" s="47"/>
      <c r="M34" s="48">
        <f t="shared" si="1"/>
        <v>0</v>
      </c>
      <c r="N34" s="53"/>
    </row>
    <row r="35" spans="1:14" ht="13.5">
      <c r="A35" s="43"/>
      <c r="B35" s="44" t="s">
        <v>5</v>
      </c>
      <c r="C35" s="45"/>
      <c r="D35" s="16"/>
      <c r="E35" s="5"/>
      <c r="F35" s="46">
        <v>2</v>
      </c>
      <c r="G35" s="5">
        <v>0</v>
      </c>
      <c r="H35" s="5"/>
      <c r="I35" s="5"/>
      <c r="J35" s="46">
        <v>-2</v>
      </c>
      <c r="K35" s="46"/>
      <c r="L35" s="47"/>
      <c r="M35" s="48">
        <f t="shared" si="1"/>
        <v>0</v>
      </c>
      <c r="N35" s="53"/>
    </row>
    <row r="36" spans="1:14" ht="13.5">
      <c r="A36" s="43"/>
      <c r="B36" s="44" t="s">
        <v>28</v>
      </c>
      <c r="C36" s="45"/>
      <c r="D36" s="16"/>
      <c r="E36" s="5"/>
      <c r="F36" s="46"/>
      <c r="G36" s="5"/>
      <c r="H36" s="5"/>
      <c r="I36" s="5"/>
      <c r="J36" s="46"/>
      <c r="K36" s="46"/>
      <c r="L36" s="47"/>
      <c r="M36" s="48">
        <f>SUM(C36:L36)</f>
        <v>0</v>
      </c>
      <c r="N36" s="53"/>
    </row>
    <row r="37" spans="1:14" ht="13.5">
      <c r="A37" s="43"/>
      <c r="B37" s="44" t="s">
        <v>29</v>
      </c>
      <c r="C37" s="45"/>
      <c r="D37" s="16"/>
      <c r="E37" s="5">
        <v>3</v>
      </c>
      <c r="F37" s="46"/>
      <c r="G37" s="5">
        <v>-2</v>
      </c>
      <c r="H37" s="5"/>
      <c r="I37" s="5"/>
      <c r="J37" s="46">
        <v>-1</v>
      </c>
      <c r="K37" s="46"/>
      <c r="L37" s="47"/>
      <c r="M37" s="48">
        <f>SUM(C37:L37)</f>
        <v>0</v>
      </c>
      <c r="N37" s="53"/>
    </row>
    <row r="38" spans="1:14" ht="13.5">
      <c r="A38" s="43"/>
      <c r="B38" s="44" t="s">
        <v>41</v>
      </c>
      <c r="C38" s="45"/>
      <c r="D38" s="16"/>
      <c r="E38" s="5"/>
      <c r="F38" s="46"/>
      <c r="G38" s="5"/>
      <c r="H38" s="5"/>
      <c r="I38" s="5"/>
      <c r="J38" s="46"/>
      <c r="K38" s="46"/>
      <c r="L38" s="47"/>
      <c r="M38" s="48">
        <f t="shared" si="1"/>
        <v>0</v>
      </c>
      <c r="N38" s="53"/>
    </row>
    <row r="39" spans="1:14" ht="13.5">
      <c r="A39" s="43"/>
      <c r="B39" s="14" t="s">
        <v>42</v>
      </c>
      <c r="C39" s="45"/>
      <c r="D39" s="16"/>
      <c r="E39" s="5"/>
      <c r="F39" s="46"/>
      <c r="G39" s="5"/>
      <c r="H39" s="5"/>
      <c r="I39" s="5"/>
      <c r="J39" s="46"/>
      <c r="K39" s="46"/>
      <c r="L39" s="47"/>
      <c r="M39" s="48">
        <f t="shared" si="1"/>
        <v>0</v>
      </c>
      <c r="N39" s="53"/>
    </row>
    <row r="40" spans="1:13" ht="13.5">
      <c r="A40" s="43"/>
      <c r="B40" s="14" t="s">
        <v>43</v>
      </c>
      <c r="C40" s="15"/>
      <c r="D40" s="16"/>
      <c r="E40" s="5"/>
      <c r="F40" s="16"/>
      <c r="G40" s="5"/>
      <c r="H40" s="5"/>
      <c r="I40" s="5"/>
      <c r="J40" s="16"/>
      <c r="K40" s="16"/>
      <c r="L40" s="17"/>
      <c r="M40" s="3">
        <f t="shared" si="1"/>
        <v>0</v>
      </c>
    </row>
    <row r="41" spans="1:13" ht="13.5">
      <c r="A41" s="43"/>
      <c r="B41" s="14" t="s">
        <v>46</v>
      </c>
      <c r="C41" s="15"/>
      <c r="D41" s="16"/>
      <c r="E41" s="5"/>
      <c r="F41" s="16"/>
      <c r="G41" s="5"/>
      <c r="H41" s="5"/>
      <c r="I41" s="5"/>
      <c r="J41" s="16"/>
      <c r="K41" s="16"/>
      <c r="L41" s="17"/>
      <c r="M41" s="3">
        <f t="shared" si="1"/>
        <v>0</v>
      </c>
    </row>
    <row r="42" spans="1:13" ht="13.5">
      <c r="A42" s="43"/>
      <c r="B42" s="14" t="s">
        <v>47</v>
      </c>
      <c r="C42" s="15"/>
      <c r="D42" s="16"/>
      <c r="E42" s="5"/>
      <c r="F42" s="16"/>
      <c r="G42" s="5"/>
      <c r="H42" s="5"/>
      <c r="I42" s="5"/>
      <c r="J42" s="16"/>
      <c r="K42" s="16"/>
      <c r="L42" s="17"/>
      <c r="M42" s="3">
        <f t="shared" si="1"/>
        <v>0</v>
      </c>
    </row>
    <row r="43" spans="1:13" ht="13.5">
      <c r="A43" s="43"/>
      <c r="B43" s="14" t="s">
        <v>48</v>
      </c>
      <c r="C43" s="15"/>
      <c r="D43" s="16"/>
      <c r="E43" s="5"/>
      <c r="F43" s="16"/>
      <c r="G43" s="5"/>
      <c r="H43" s="5"/>
      <c r="I43" s="5"/>
      <c r="J43" s="16"/>
      <c r="K43" s="16"/>
      <c r="L43" s="17"/>
      <c r="M43" s="3">
        <f>SUM(C43:L43)</f>
        <v>0</v>
      </c>
    </row>
    <row r="44" spans="1:14" ht="13.5">
      <c r="A44" s="43"/>
      <c r="B44" s="14" t="s">
        <v>49</v>
      </c>
      <c r="C44" s="45"/>
      <c r="D44" s="16"/>
      <c r="E44" s="5"/>
      <c r="F44" s="46"/>
      <c r="G44" s="5"/>
      <c r="H44" s="5"/>
      <c r="I44" s="5"/>
      <c r="J44" s="46"/>
      <c r="K44" s="46"/>
      <c r="L44" s="47"/>
      <c r="M44" s="48">
        <f>SUM(C44:L44)</f>
        <v>0</v>
      </c>
      <c r="N44" s="53"/>
    </row>
    <row r="45" spans="1:14" ht="13.5">
      <c r="A45" s="43"/>
      <c r="B45" s="14" t="s">
        <v>50</v>
      </c>
      <c r="C45" s="45"/>
      <c r="D45" s="16"/>
      <c r="E45" s="5"/>
      <c r="F45" s="46"/>
      <c r="G45" s="5"/>
      <c r="H45" s="5"/>
      <c r="I45" s="5"/>
      <c r="J45" s="46"/>
      <c r="K45" s="46"/>
      <c r="L45" s="47"/>
      <c r="M45" s="48">
        <f t="shared" si="1"/>
        <v>0</v>
      </c>
      <c r="N45" s="53"/>
    </row>
    <row r="46" spans="1:14" ht="13.5">
      <c r="A46" s="43"/>
      <c r="B46" s="14" t="s">
        <v>51</v>
      </c>
      <c r="C46" s="45"/>
      <c r="D46" s="16"/>
      <c r="E46" s="5"/>
      <c r="F46" s="46"/>
      <c r="G46" s="5"/>
      <c r="H46" s="5"/>
      <c r="I46" s="5"/>
      <c r="J46" s="46"/>
      <c r="K46" s="46"/>
      <c r="L46" s="47"/>
      <c r="M46" s="48">
        <f t="shared" si="1"/>
        <v>0</v>
      </c>
      <c r="N46" s="53"/>
    </row>
    <row r="47" spans="1:14" ht="13.5">
      <c r="A47" s="43"/>
      <c r="B47" s="14" t="s">
        <v>52</v>
      </c>
      <c r="C47" s="45"/>
      <c r="D47" s="46"/>
      <c r="E47" s="5"/>
      <c r="F47" s="46"/>
      <c r="G47" s="5"/>
      <c r="H47" s="5"/>
      <c r="I47" s="5"/>
      <c r="J47" s="46"/>
      <c r="K47" s="46"/>
      <c r="L47" s="47"/>
      <c r="M47" s="48">
        <f t="shared" si="1"/>
        <v>0</v>
      </c>
      <c r="N47" s="53"/>
    </row>
    <row r="48" spans="1:14" ht="13.5">
      <c r="A48" s="43"/>
      <c r="B48" s="14" t="s">
        <v>53</v>
      </c>
      <c r="C48" s="45"/>
      <c r="D48" s="46"/>
      <c r="E48" s="46"/>
      <c r="F48" s="46"/>
      <c r="G48" s="46"/>
      <c r="H48" s="46"/>
      <c r="I48" s="46"/>
      <c r="J48" s="46"/>
      <c r="K48" s="46"/>
      <c r="L48" s="47"/>
      <c r="M48" s="48">
        <f t="shared" si="1"/>
        <v>0</v>
      </c>
      <c r="N48" s="53"/>
    </row>
    <row r="49" spans="1:13" ht="13.5">
      <c r="A49" s="43"/>
      <c r="B49" s="14" t="s">
        <v>54</v>
      </c>
      <c r="C49" s="15"/>
      <c r="D49" s="16"/>
      <c r="E49" s="16"/>
      <c r="F49" s="16"/>
      <c r="G49" s="16"/>
      <c r="H49" s="16"/>
      <c r="I49" s="16"/>
      <c r="J49" s="16"/>
      <c r="K49" s="16"/>
      <c r="L49" s="17"/>
      <c r="M49" s="3">
        <f t="shared" si="1"/>
        <v>0</v>
      </c>
    </row>
    <row r="50" spans="1:13" ht="17.25">
      <c r="A50" s="43"/>
      <c r="B50" s="18" t="s">
        <v>15</v>
      </c>
      <c r="C50" s="26">
        <f aca="true" t="shared" si="4" ref="C50:K50">SUM(C3:C49)</f>
        <v>-3</v>
      </c>
      <c r="D50" s="27">
        <f t="shared" si="4"/>
        <v>0</v>
      </c>
      <c r="E50" s="27">
        <f t="shared" si="4"/>
        <v>4</v>
      </c>
      <c r="F50" s="27">
        <f t="shared" si="4"/>
        <v>1</v>
      </c>
      <c r="G50" s="27">
        <f t="shared" si="4"/>
        <v>5</v>
      </c>
      <c r="H50" s="27">
        <f t="shared" si="4"/>
        <v>0</v>
      </c>
      <c r="I50" s="27">
        <f t="shared" si="4"/>
        <v>0</v>
      </c>
      <c r="J50" s="27">
        <f t="shared" si="4"/>
        <v>-2</v>
      </c>
      <c r="K50" s="27">
        <f t="shared" si="4"/>
        <v>-5</v>
      </c>
      <c r="L50" s="28"/>
      <c r="M50" s="3">
        <f t="shared" si="1"/>
        <v>0</v>
      </c>
    </row>
    <row r="51" spans="1:12" ht="17.25">
      <c r="A51" s="43"/>
      <c r="B51" s="18" t="s">
        <v>14</v>
      </c>
      <c r="C51" s="29" t="str">
        <f aca="true" t="shared" si="5" ref="C51:K51">RANK(C50,$C50:$L50)&amp;"位"</f>
        <v>8位</v>
      </c>
      <c r="D51" s="30" t="str">
        <f t="shared" si="5"/>
        <v>4位</v>
      </c>
      <c r="E51" s="30" t="str">
        <f t="shared" si="5"/>
        <v>2位</v>
      </c>
      <c r="F51" s="30" t="str">
        <f t="shared" si="5"/>
        <v>3位</v>
      </c>
      <c r="G51" s="30" t="str">
        <f t="shared" si="5"/>
        <v>1位</v>
      </c>
      <c r="H51" s="30" t="str">
        <f t="shared" si="5"/>
        <v>4位</v>
      </c>
      <c r="I51" s="30" t="str">
        <f t="shared" si="5"/>
        <v>4位</v>
      </c>
      <c r="J51" s="30" t="str">
        <f t="shared" si="5"/>
        <v>7位</v>
      </c>
      <c r="K51" s="30" t="str">
        <f t="shared" si="5"/>
        <v>9位</v>
      </c>
      <c r="L51" s="31"/>
    </row>
    <row r="52" ht="13.5">
      <c r="B52" s="69" t="s">
        <v>78</v>
      </c>
    </row>
  </sheetData>
  <sheetProtection/>
  <conditionalFormatting sqref="C3:L49">
    <cfRule type="cellIs" priority="3" dxfId="0" operator="greaterThanOrEqual" stopIfTrue="1">
      <formula>30</formula>
    </cfRule>
  </conditionalFormatting>
  <conditionalFormatting sqref="R3:AA29">
    <cfRule type="cellIs" priority="1" dxfId="0" operator="greaterThanOrEqual" stopIfTrue="1">
      <formula>30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R27"/>
  <sheetViews>
    <sheetView showGridLines="0" zoomScale="80" zoomScaleNormal="80" zoomScalePageLayoutView="0" workbookViewId="0" topLeftCell="A1">
      <selection activeCell="K30" sqref="K30"/>
    </sheetView>
  </sheetViews>
  <sheetFormatPr defaultColWidth="9.140625" defaultRowHeight="15"/>
  <cols>
    <col min="1" max="1" width="0.42578125" style="0" customWidth="1"/>
    <col min="2" max="2" width="6.8515625" style="1" bestFit="1" customWidth="1"/>
    <col min="3" max="8" width="7.57421875" style="0" customWidth="1"/>
    <col min="9" max="9" width="5.28125" style="3" bestFit="1" customWidth="1"/>
    <col min="10" max="10" width="3.421875" style="0" customWidth="1"/>
    <col min="11" max="17" width="6.421875" style="0" customWidth="1"/>
  </cols>
  <sheetData>
    <row r="1" ht="13.5">
      <c r="B1" s="2" t="s">
        <v>140</v>
      </c>
    </row>
    <row r="2" spans="2:18" ht="20.25" customHeight="1">
      <c r="B2" s="18" t="s">
        <v>12</v>
      </c>
      <c r="C2" s="23" t="s">
        <v>141</v>
      </c>
      <c r="D2" s="24" t="s">
        <v>142</v>
      </c>
      <c r="E2" s="24" t="s">
        <v>39</v>
      </c>
      <c r="F2" s="24" t="s">
        <v>143</v>
      </c>
      <c r="G2" s="24" t="s">
        <v>144</v>
      </c>
      <c r="H2" s="25" t="s">
        <v>145</v>
      </c>
      <c r="I2" s="4" t="s">
        <v>13</v>
      </c>
      <c r="K2" s="18" t="s">
        <v>14</v>
      </c>
      <c r="L2" s="23" t="str">
        <f aca="true" t="shared" si="0" ref="L2:Q2">IF(C2=0,"",C2)</f>
        <v>masy</v>
      </c>
      <c r="M2" s="24" t="str">
        <f t="shared" si="0"/>
        <v>sawa</v>
      </c>
      <c r="N2" s="24" t="str">
        <f t="shared" si="0"/>
        <v>雪真</v>
      </c>
      <c r="O2" s="24" t="str">
        <f t="shared" si="0"/>
        <v>じゃき</v>
      </c>
      <c r="P2" s="24" t="str">
        <f t="shared" si="0"/>
        <v>wosamu</v>
      </c>
      <c r="Q2" s="25" t="str">
        <f t="shared" si="0"/>
        <v>S&amp;W</v>
      </c>
      <c r="R2" s="4"/>
    </row>
    <row r="3" spans="2:17" ht="13.5">
      <c r="B3" s="19" t="s">
        <v>0</v>
      </c>
      <c r="C3" s="20"/>
      <c r="D3" s="21"/>
      <c r="E3" s="21"/>
      <c r="F3" s="21"/>
      <c r="G3" s="21"/>
      <c r="H3" s="22"/>
      <c r="I3" s="3">
        <f aca="true" t="shared" si="1" ref="I3:I17">SUM(C3:H3)</f>
        <v>0</v>
      </c>
      <c r="K3" s="19" t="s">
        <v>0</v>
      </c>
      <c r="L3" s="20">
        <f aca="true" t="shared" si="2" ref="L3:Q17">IF(C3=0,"",RANK(C3,$C3:$H3))</f>
      </c>
      <c r="M3" s="21">
        <f t="shared" si="2"/>
      </c>
      <c r="N3" s="21">
        <f t="shared" si="2"/>
      </c>
      <c r="O3" s="21">
        <f t="shared" si="2"/>
      </c>
      <c r="P3" s="21">
        <f t="shared" si="2"/>
      </c>
      <c r="Q3" s="22">
        <f t="shared" si="2"/>
      </c>
    </row>
    <row r="4" spans="2:17" ht="13.5">
      <c r="B4" s="12" t="s">
        <v>1</v>
      </c>
      <c r="C4" s="9"/>
      <c r="D4" s="5"/>
      <c r="E4" s="5"/>
      <c r="F4" s="5"/>
      <c r="G4" s="5"/>
      <c r="H4" s="6"/>
      <c r="I4" s="3">
        <f t="shared" si="1"/>
        <v>0</v>
      </c>
      <c r="K4" s="12" t="s">
        <v>1</v>
      </c>
      <c r="L4" s="9">
        <f t="shared" si="2"/>
      </c>
      <c r="M4" s="5">
        <f t="shared" si="2"/>
      </c>
      <c r="N4" s="5">
        <f t="shared" si="2"/>
      </c>
      <c r="O4" s="5">
        <f t="shared" si="2"/>
      </c>
      <c r="P4" s="5">
        <f t="shared" si="2"/>
      </c>
      <c r="Q4" s="6">
        <f t="shared" si="2"/>
      </c>
    </row>
    <row r="5" spans="2:17" ht="13.5">
      <c r="B5" s="12" t="s">
        <v>2</v>
      </c>
      <c r="C5" s="9"/>
      <c r="D5" s="5"/>
      <c r="E5" s="5"/>
      <c r="F5" s="5"/>
      <c r="G5" s="5"/>
      <c r="H5" s="6"/>
      <c r="I5" s="3">
        <f t="shared" si="1"/>
        <v>0</v>
      </c>
      <c r="K5" s="12" t="s">
        <v>2</v>
      </c>
      <c r="L5" s="9">
        <f t="shared" si="2"/>
      </c>
      <c r="M5" s="5">
        <f t="shared" si="2"/>
      </c>
      <c r="N5" s="5">
        <f t="shared" si="2"/>
      </c>
      <c r="O5" s="5">
        <f t="shared" si="2"/>
      </c>
      <c r="P5" s="5">
        <f t="shared" si="2"/>
      </c>
      <c r="Q5" s="6">
        <f t="shared" si="2"/>
      </c>
    </row>
    <row r="6" spans="2:17" ht="13.5">
      <c r="B6" s="12" t="s">
        <v>3</v>
      </c>
      <c r="C6" s="9"/>
      <c r="D6" s="5"/>
      <c r="E6" s="5"/>
      <c r="F6" s="5"/>
      <c r="G6" s="5"/>
      <c r="H6" s="6"/>
      <c r="I6" s="3">
        <f t="shared" si="1"/>
        <v>0</v>
      </c>
      <c r="K6" s="12" t="s">
        <v>3</v>
      </c>
      <c r="L6" s="9">
        <f t="shared" si="2"/>
      </c>
      <c r="M6" s="5">
        <f t="shared" si="2"/>
      </c>
      <c r="N6" s="5">
        <f t="shared" si="2"/>
      </c>
      <c r="O6" s="5">
        <f t="shared" si="2"/>
      </c>
      <c r="P6" s="5">
        <f t="shared" si="2"/>
      </c>
      <c r="Q6" s="6">
        <f t="shared" si="2"/>
      </c>
    </row>
    <row r="7" spans="2:17" ht="13.5">
      <c r="B7" s="12" t="s">
        <v>4</v>
      </c>
      <c r="C7" s="9"/>
      <c r="D7" s="5"/>
      <c r="E7" s="5"/>
      <c r="F7" s="5"/>
      <c r="G7" s="5"/>
      <c r="H7" s="6"/>
      <c r="I7" s="3">
        <f t="shared" si="1"/>
        <v>0</v>
      </c>
      <c r="K7" s="12" t="s">
        <v>4</v>
      </c>
      <c r="L7" s="9">
        <f t="shared" si="2"/>
      </c>
      <c r="M7" s="5">
        <f t="shared" si="2"/>
      </c>
      <c r="N7" s="5">
        <f t="shared" si="2"/>
      </c>
      <c r="O7" s="5">
        <f t="shared" si="2"/>
      </c>
      <c r="P7" s="5">
        <f t="shared" si="2"/>
      </c>
      <c r="Q7" s="6">
        <f t="shared" si="2"/>
      </c>
    </row>
    <row r="8" spans="2:17" ht="13.5">
      <c r="B8" s="12" t="s">
        <v>5</v>
      </c>
      <c r="C8" s="9"/>
      <c r="D8" s="5"/>
      <c r="E8" s="5"/>
      <c r="F8" s="5"/>
      <c r="G8" s="5"/>
      <c r="H8" s="6"/>
      <c r="I8" s="3">
        <f t="shared" si="1"/>
        <v>0</v>
      </c>
      <c r="K8" s="12" t="s">
        <v>5</v>
      </c>
      <c r="L8" s="9">
        <f t="shared" si="2"/>
      </c>
      <c r="M8" s="5">
        <f t="shared" si="2"/>
      </c>
      <c r="N8" s="5">
        <f t="shared" si="2"/>
      </c>
      <c r="O8" s="5">
        <f t="shared" si="2"/>
      </c>
      <c r="P8" s="5">
        <f t="shared" si="2"/>
      </c>
      <c r="Q8" s="6">
        <f t="shared" si="2"/>
      </c>
    </row>
    <row r="9" spans="2:17" ht="13.5">
      <c r="B9" s="12" t="s">
        <v>28</v>
      </c>
      <c r="C9" s="9"/>
      <c r="D9" s="5"/>
      <c r="E9" s="5"/>
      <c r="F9" s="5"/>
      <c r="G9" s="5"/>
      <c r="H9" s="6"/>
      <c r="I9" s="3">
        <f t="shared" si="1"/>
        <v>0</v>
      </c>
      <c r="K9" s="12" t="s">
        <v>28</v>
      </c>
      <c r="L9" s="9">
        <f t="shared" si="2"/>
      </c>
      <c r="M9" s="5">
        <f t="shared" si="2"/>
      </c>
      <c r="N9" s="5">
        <f t="shared" si="2"/>
      </c>
      <c r="O9" s="5">
        <f t="shared" si="2"/>
      </c>
      <c r="P9" s="5">
        <f t="shared" si="2"/>
      </c>
      <c r="Q9" s="6">
        <f t="shared" si="2"/>
      </c>
    </row>
    <row r="10" spans="2:17" ht="13.5">
      <c r="B10" s="14" t="s">
        <v>29</v>
      </c>
      <c r="C10" s="15"/>
      <c r="D10" s="16"/>
      <c r="E10" s="16"/>
      <c r="F10" s="16"/>
      <c r="G10" s="16"/>
      <c r="H10" s="17"/>
      <c r="I10" s="3">
        <f t="shared" si="1"/>
        <v>0</v>
      </c>
      <c r="K10" s="14" t="s">
        <v>29</v>
      </c>
      <c r="L10" s="15">
        <f t="shared" si="2"/>
      </c>
      <c r="M10" s="16">
        <f t="shared" si="2"/>
      </c>
      <c r="N10" s="16">
        <f t="shared" si="2"/>
      </c>
      <c r="O10" s="16">
        <f t="shared" si="2"/>
      </c>
      <c r="P10" s="16">
        <f t="shared" si="2"/>
      </c>
      <c r="Q10" s="17">
        <f t="shared" si="2"/>
      </c>
    </row>
    <row r="11" spans="2:17" ht="13.5">
      <c r="B11" s="14" t="s">
        <v>41</v>
      </c>
      <c r="C11" s="15"/>
      <c r="D11" s="16"/>
      <c r="E11" s="16"/>
      <c r="F11" s="16"/>
      <c r="G11" s="16"/>
      <c r="H11" s="17"/>
      <c r="I11" s="3">
        <f t="shared" si="1"/>
        <v>0</v>
      </c>
      <c r="K11" s="14" t="s">
        <v>41</v>
      </c>
      <c r="L11" s="15">
        <f t="shared" si="2"/>
      </c>
      <c r="M11" s="16">
        <f t="shared" si="2"/>
      </c>
      <c r="N11" s="16">
        <f t="shared" si="2"/>
      </c>
      <c r="O11" s="16">
        <f t="shared" si="2"/>
      </c>
      <c r="P11" s="16">
        <f t="shared" si="2"/>
      </c>
      <c r="Q11" s="17">
        <f t="shared" si="2"/>
      </c>
    </row>
    <row r="12" spans="2:17" ht="13.5">
      <c r="B12" s="14" t="s">
        <v>42</v>
      </c>
      <c r="C12" s="15"/>
      <c r="D12" s="16"/>
      <c r="E12" s="16"/>
      <c r="F12" s="16"/>
      <c r="G12" s="16"/>
      <c r="H12" s="17"/>
      <c r="I12" s="3">
        <f t="shared" si="1"/>
        <v>0</v>
      </c>
      <c r="K12" s="14" t="s">
        <v>42</v>
      </c>
      <c r="L12" s="15">
        <f t="shared" si="2"/>
      </c>
      <c r="M12" s="16">
        <f t="shared" si="2"/>
      </c>
      <c r="N12" s="16">
        <f t="shared" si="2"/>
      </c>
      <c r="O12" s="16">
        <f t="shared" si="2"/>
      </c>
      <c r="P12" s="16">
        <f t="shared" si="2"/>
      </c>
      <c r="Q12" s="17">
        <f t="shared" si="2"/>
      </c>
    </row>
    <row r="13" spans="2:17" ht="13.5">
      <c r="B13" s="14" t="s">
        <v>43</v>
      </c>
      <c r="C13" s="15"/>
      <c r="D13" s="16"/>
      <c r="E13" s="16"/>
      <c r="F13" s="16"/>
      <c r="G13" s="16"/>
      <c r="H13" s="17"/>
      <c r="I13" s="3">
        <f t="shared" si="1"/>
        <v>0</v>
      </c>
      <c r="K13" s="14" t="s">
        <v>43</v>
      </c>
      <c r="L13" s="15">
        <f t="shared" si="2"/>
      </c>
      <c r="M13" s="16">
        <f t="shared" si="2"/>
      </c>
      <c r="N13" s="16">
        <f t="shared" si="2"/>
      </c>
      <c r="O13" s="16">
        <f t="shared" si="2"/>
      </c>
      <c r="P13" s="16">
        <f t="shared" si="2"/>
      </c>
      <c r="Q13" s="17">
        <f t="shared" si="2"/>
      </c>
    </row>
    <row r="14" spans="2:17" ht="13.5">
      <c r="B14" s="14" t="s">
        <v>46</v>
      </c>
      <c r="C14" s="15"/>
      <c r="D14" s="16"/>
      <c r="E14" s="16"/>
      <c r="F14" s="16"/>
      <c r="G14" s="16"/>
      <c r="H14" s="17"/>
      <c r="I14" s="3">
        <f t="shared" si="1"/>
        <v>0</v>
      </c>
      <c r="K14" s="14" t="s">
        <v>46</v>
      </c>
      <c r="L14" s="15">
        <f t="shared" si="2"/>
      </c>
      <c r="M14" s="16">
        <f t="shared" si="2"/>
      </c>
      <c r="N14" s="16">
        <f t="shared" si="2"/>
      </c>
      <c r="O14" s="16">
        <f t="shared" si="2"/>
      </c>
      <c r="P14" s="16">
        <f t="shared" si="2"/>
      </c>
      <c r="Q14" s="17">
        <f t="shared" si="2"/>
      </c>
    </row>
    <row r="15" spans="2:17" ht="13.5">
      <c r="B15" s="14" t="s">
        <v>47</v>
      </c>
      <c r="C15" s="15"/>
      <c r="D15" s="16"/>
      <c r="E15" s="16"/>
      <c r="F15" s="16"/>
      <c r="G15" s="16"/>
      <c r="H15" s="17"/>
      <c r="I15" s="3">
        <f t="shared" si="1"/>
        <v>0</v>
      </c>
      <c r="K15" s="14" t="s">
        <v>47</v>
      </c>
      <c r="L15" s="15">
        <f t="shared" si="2"/>
      </c>
      <c r="M15" s="16">
        <f t="shared" si="2"/>
      </c>
      <c r="N15" s="16">
        <f t="shared" si="2"/>
      </c>
      <c r="O15" s="16">
        <f t="shared" si="2"/>
      </c>
      <c r="P15" s="16">
        <f t="shared" si="2"/>
      </c>
      <c r="Q15" s="17">
        <f t="shared" si="2"/>
      </c>
    </row>
    <row r="16" spans="2:17" ht="13.5">
      <c r="B16" s="14" t="s">
        <v>48</v>
      </c>
      <c r="C16" s="15"/>
      <c r="D16" s="16"/>
      <c r="E16" s="16"/>
      <c r="F16" s="16"/>
      <c r="G16" s="16"/>
      <c r="H16" s="17"/>
      <c r="I16" s="3">
        <f t="shared" si="1"/>
        <v>0</v>
      </c>
      <c r="K16" s="14" t="s">
        <v>48</v>
      </c>
      <c r="L16" s="15">
        <f t="shared" si="2"/>
      </c>
      <c r="M16" s="16">
        <f t="shared" si="2"/>
      </c>
      <c r="N16" s="16">
        <f t="shared" si="2"/>
      </c>
      <c r="O16" s="16">
        <f t="shared" si="2"/>
      </c>
      <c r="P16" s="16">
        <f t="shared" si="2"/>
      </c>
      <c r="Q16" s="17">
        <f t="shared" si="2"/>
      </c>
    </row>
    <row r="17" spans="2:17" ht="13.5">
      <c r="B17" s="14" t="s">
        <v>49</v>
      </c>
      <c r="C17" s="15"/>
      <c r="D17" s="16"/>
      <c r="E17" s="16"/>
      <c r="F17" s="16"/>
      <c r="G17" s="16"/>
      <c r="H17" s="17"/>
      <c r="I17" s="3">
        <f t="shared" si="1"/>
        <v>0</v>
      </c>
      <c r="K17" s="13" t="s">
        <v>49</v>
      </c>
      <c r="L17" s="10">
        <f t="shared" si="2"/>
      </c>
      <c r="M17" s="7">
        <f t="shared" si="2"/>
      </c>
      <c r="N17" s="7">
        <f t="shared" si="2"/>
      </c>
      <c r="O17" s="7">
        <f t="shared" si="2"/>
      </c>
      <c r="P17" s="7">
        <f t="shared" si="2"/>
      </c>
      <c r="Q17" s="8">
        <f t="shared" si="2"/>
      </c>
    </row>
    <row r="18" spans="2:8" ht="24" customHeight="1">
      <c r="B18" s="18" t="s">
        <v>15</v>
      </c>
      <c r="C18" s="26">
        <f aca="true" t="shared" si="3" ref="C18:H18">SUM(C3:C17)</f>
        <v>0</v>
      </c>
      <c r="D18" s="27">
        <f t="shared" si="3"/>
        <v>0</v>
      </c>
      <c r="E18" s="27">
        <f t="shared" si="3"/>
        <v>0</v>
      </c>
      <c r="F18" s="27">
        <f t="shared" si="3"/>
        <v>0</v>
      </c>
      <c r="G18" s="27">
        <f t="shared" si="3"/>
        <v>0</v>
      </c>
      <c r="H18" s="28">
        <f t="shared" si="3"/>
        <v>0</v>
      </c>
    </row>
    <row r="19" spans="2:8" ht="23.25" customHeight="1">
      <c r="B19" s="18" t="s">
        <v>14</v>
      </c>
      <c r="C19" s="29" t="str">
        <f aca="true" t="shared" si="4" ref="C19:H19">RANK(C18,$C18:$H18)&amp;"位"</f>
        <v>1位</v>
      </c>
      <c r="D19" s="30" t="str">
        <f t="shared" si="4"/>
        <v>1位</v>
      </c>
      <c r="E19" s="30" t="str">
        <f t="shared" si="4"/>
        <v>1位</v>
      </c>
      <c r="F19" s="30" t="str">
        <f t="shared" si="4"/>
        <v>1位</v>
      </c>
      <c r="G19" s="30" t="str">
        <f t="shared" si="4"/>
        <v>1位</v>
      </c>
      <c r="H19" s="31" t="str">
        <f t="shared" si="4"/>
        <v>1位</v>
      </c>
    </row>
    <row r="22" spans="2:8" ht="13.5">
      <c r="B22" s="18" t="s">
        <v>24</v>
      </c>
      <c r="C22" s="23" t="str">
        <f aca="true" t="shared" si="5" ref="C22:H22">IF(C2=0,"",C2)</f>
        <v>masy</v>
      </c>
      <c r="D22" s="24" t="str">
        <f t="shared" si="5"/>
        <v>sawa</v>
      </c>
      <c r="E22" s="24" t="str">
        <f t="shared" si="5"/>
        <v>雪真</v>
      </c>
      <c r="F22" s="24" t="str">
        <f t="shared" si="5"/>
        <v>じゃき</v>
      </c>
      <c r="G22" s="24" t="str">
        <f t="shared" si="5"/>
        <v>wosamu</v>
      </c>
      <c r="H22" s="25" t="str">
        <f t="shared" si="5"/>
        <v>S&amp;W</v>
      </c>
    </row>
    <row r="23" spans="2:9" ht="13.5">
      <c r="B23" s="11" t="s">
        <v>20</v>
      </c>
      <c r="C23" s="32">
        <f aca="true" t="shared" si="6" ref="C23:H23">COUNTIF(L$3:L$17,1)</f>
        <v>0</v>
      </c>
      <c r="D23" s="33">
        <f t="shared" si="6"/>
        <v>0</v>
      </c>
      <c r="E23" s="33">
        <f t="shared" si="6"/>
        <v>0</v>
      </c>
      <c r="F23" s="33">
        <f t="shared" si="6"/>
        <v>0</v>
      </c>
      <c r="G23" s="33">
        <f t="shared" si="6"/>
        <v>0</v>
      </c>
      <c r="H23" s="34">
        <f t="shared" si="6"/>
        <v>0</v>
      </c>
      <c r="I23" s="3">
        <f>SUM(D23:H23)</f>
        <v>0</v>
      </c>
    </row>
    <row r="24" spans="2:9" ht="13.5">
      <c r="B24" s="12" t="s">
        <v>21</v>
      </c>
      <c r="C24" s="35">
        <f aca="true" t="shared" si="7" ref="C24:H24">COUNTIF(L$3:L$17,2)</f>
        <v>0</v>
      </c>
      <c r="D24" s="36">
        <f t="shared" si="7"/>
        <v>0</v>
      </c>
      <c r="E24" s="36">
        <f t="shared" si="7"/>
        <v>0</v>
      </c>
      <c r="F24" s="36">
        <f t="shared" si="7"/>
        <v>0</v>
      </c>
      <c r="G24" s="36">
        <f t="shared" si="7"/>
        <v>0</v>
      </c>
      <c r="H24" s="37">
        <f t="shared" si="7"/>
        <v>0</v>
      </c>
      <c r="I24" s="3">
        <f>SUM(D24:H24)</f>
        <v>0</v>
      </c>
    </row>
    <row r="25" spans="2:9" ht="13.5">
      <c r="B25" s="12" t="s">
        <v>22</v>
      </c>
      <c r="C25" s="35">
        <f aca="true" t="shared" si="8" ref="C25:H25">COUNTIF(L$3:L$17,3)</f>
        <v>0</v>
      </c>
      <c r="D25" s="36">
        <f t="shared" si="8"/>
        <v>0</v>
      </c>
      <c r="E25" s="36">
        <f t="shared" si="8"/>
        <v>0</v>
      </c>
      <c r="F25" s="36">
        <f t="shared" si="8"/>
        <v>0</v>
      </c>
      <c r="G25" s="36">
        <f t="shared" si="8"/>
        <v>0</v>
      </c>
      <c r="H25" s="37">
        <f t="shared" si="8"/>
        <v>0</v>
      </c>
      <c r="I25" s="3">
        <f>SUM(D25:H25)</f>
        <v>0</v>
      </c>
    </row>
    <row r="26" spans="2:18" s="3" customFormat="1" ht="13.5">
      <c r="B26" s="13" t="s">
        <v>23</v>
      </c>
      <c r="C26" s="38">
        <f aca="true" t="shared" si="9" ref="C26:H26">COUNTIF(L$3:L$17,4)</f>
        <v>0</v>
      </c>
      <c r="D26" s="39">
        <f t="shared" si="9"/>
        <v>0</v>
      </c>
      <c r="E26" s="39">
        <f t="shared" si="9"/>
        <v>0</v>
      </c>
      <c r="F26" s="39">
        <f t="shared" si="9"/>
        <v>0</v>
      </c>
      <c r="G26" s="39">
        <f t="shared" si="9"/>
        <v>0</v>
      </c>
      <c r="H26" s="40">
        <f t="shared" si="9"/>
        <v>0</v>
      </c>
      <c r="I26" s="3">
        <f>SUM(D26:H26)</f>
        <v>0</v>
      </c>
      <c r="J26"/>
      <c r="K26"/>
      <c r="L26"/>
      <c r="M26"/>
      <c r="N26"/>
      <c r="O26"/>
      <c r="P26"/>
      <c r="Q26"/>
      <c r="R26"/>
    </row>
    <row r="27" spans="2:8" ht="13.5">
      <c r="B27" s="13" t="s">
        <v>44</v>
      </c>
      <c r="C27" s="38">
        <f aca="true" t="shared" si="10" ref="C27:H27">SUM(C23:C26)</f>
        <v>0</v>
      </c>
      <c r="D27" s="39">
        <f t="shared" si="10"/>
        <v>0</v>
      </c>
      <c r="E27" s="39">
        <f t="shared" si="10"/>
        <v>0</v>
      </c>
      <c r="F27" s="39">
        <f t="shared" si="10"/>
        <v>0</v>
      </c>
      <c r="G27" s="39">
        <f t="shared" si="10"/>
        <v>0</v>
      </c>
      <c r="H27" s="40">
        <f t="shared" si="10"/>
        <v>0</v>
      </c>
    </row>
  </sheetData>
  <sheetProtection/>
  <conditionalFormatting sqref="C3:H17">
    <cfRule type="cellIs" priority="3" dxfId="0" operator="greaterThanOrEqual" stopIfTrue="1">
      <formula>30</formula>
    </cfRule>
  </conditionalFormatting>
  <conditionalFormatting sqref="L3:Q17">
    <cfRule type="cellIs" priority="1" dxfId="1" operator="equal" stopIfTrue="1">
      <formula>2</formula>
    </cfRule>
    <cfRule type="cellIs" priority="2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33"/>
  <sheetViews>
    <sheetView showGridLines="0" zoomScale="80" zoomScaleNormal="80" zoomScalePageLayoutView="0" workbookViewId="0" topLeftCell="A1">
      <selection activeCell="L34" sqref="L34"/>
    </sheetView>
  </sheetViews>
  <sheetFormatPr defaultColWidth="9.140625" defaultRowHeight="15"/>
  <cols>
    <col min="1" max="1" width="2.421875" style="0" customWidth="1"/>
    <col min="2" max="2" width="6.8515625" style="0" bestFit="1" customWidth="1"/>
    <col min="3" max="12" width="7.57421875" style="0" customWidth="1"/>
    <col min="13" max="13" width="5.00390625" style="0" bestFit="1" customWidth="1"/>
    <col min="14" max="14" width="3.421875" style="0" customWidth="1"/>
    <col min="16" max="25" width="6.421875" style="0" customWidth="1"/>
  </cols>
  <sheetData>
    <row r="1" spans="2:15" ht="13.5">
      <c r="B1" s="2">
        <v>41007</v>
      </c>
      <c r="C1" t="s">
        <v>26</v>
      </c>
      <c r="O1" t="s">
        <v>40</v>
      </c>
    </row>
    <row r="2" spans="1:25" ht="19.5" customHeight="1">
      <c r="A2" s="43"/>
      <c r="B2" s="18" t="s">
        <v>12</v>
      </c>
      <c r="C2" s="41" t="s">
        <v>31</v>
      </c>
      <c r="D2" s="24" t="s">
        <v>32</v>
      </c>
      <c r="E2" s="24" t="s">
        <v>33</v>
      </c>
      <c r="F2" s="24" t="s">
        <v>34</v>
      </c>
      <c r="G2" s="24" t="s">
        <v>35</v>
      </c>
      <c r="H2" s="24" t="s">
        <v>6</v>
      </c>
      <c r="I2" s="24" t="s">
        <v>36</v>
      </c>
      <c r="J2" s="24" t="s">
        <v>37</v>
      </c>
      <c r="K2" s="24" t="s">
        <v>38</v>
      </c>
      <c r="L2" s="25" t="s">
        <v>39</v>
      </c>
      <c r="M2" s="4" t="s">
        <v>13</v>
      </c>
      <c r="O2" s="18" t="s">
        <v>12</v>
      </c>
      <c r="P2" s="41" t="s">
        <v>31</v>
      </c>
      <c r="Q2" s="24" t="s">
        <v>32</v>
      </c>
      <c r="R2" s="24" t="s">
        <v>33</v>
      </c>
      <c r="S2" s="24" t="s">
        <v>34</v>
      </c>
      <c r="T2" s="24" t="s">
        <v>35</v>
      </c>
      <c r="U2" s="24" t="s">
        <v>6</v>
      </c>
      <c r="V2" s="24" t="s">
        <v>36</v>
      </c>
      <c r="W2" s="24" t="s">
        <v>37</v>
      </c>
      <c r="X2" s="24" t="s">
        <v>38</v>
      </c>
      <c r="Y2" s="25" t="s">
        <v>39</v>
      </c>
    </row>
    <row r="3" spans="1:25" ht="13.5">
      <c r="A3" s="43" t="s">
        <v>27</v>
      </c>
      <c r="B3" s="19" t="s">
        <v>0</v>
      </c>
      <c r="C3" s="20">
        <v>62</v>
      </c>
      <c r="D3" s="21">
        <v>25</v>
      </c>
      <c r="E3" s="21">
        <v>-51</v>
      </c>
      <c r="F3" s="21">
        <v>-36</v>
      </c>
      <c r="G3" s="21"/>
      <c r="H3" s="21"/>
      <c r="I3" s="21"/>
      <c r="J3" s="21"/>
      <c r="K3" s="21"/>
      <c r="L3" s="22"/>
      <c r="M3" s="3">
        <f>SUM(C3:L3)</f>
        <v>0</v>
      </c>
      <c r="O3" s="19" t="s">
        <v>0</v>
      </c>
      <c r="P3" s="20">
        <f>IF(C3=0,"",RANK(C3,$C3:$L3))</f>
        <v>1</v>
      </c>
      <c r="Q3" s="21">
        <f aca="true" t="shared" si="0" ref="Q3:Q24">IF(D3=0,"",RANK(D3,$C3:$L3))</f>
        <v>2</v>
      </c>
      <c r="R3" s="21">
        <f aca="true" t="shared" si="1" ref="R3:R24">IF(E3=0,"",RANK(E3,$C3:$L3))</f>
        <v>4</v>
      </c>
      <c r="S3" s="21">
        <f aca="true" t="shared" si="2" ref="S3:S24">IF(F3=0,"",RANK(F3,$C3:$L3))</f>
        <v>3</v>
      </c>
      <c r="T3" s="21">
        <f aca="true" t="shared" si="3" ref="T3:T24">IF(G3=0,"",RANK(G3,$C3:$L3))</f>
      </c>
      <c r="U3" s="21">
        <f aca="true" t="shared" si="4" ref="U3:U24">IF(H3=0,"",RANK(H3,$C3:$L3))</f>
      </c>
      <c r="V3" s="21">
        <f aca="true" t="shared" si="5" ref="V3:V24">IF(I3=0,"",RANK(I3,$C3:$L3))</f>
      </c>
      <c r="W3" s="21">
        <f aca="true" t="shared" si="6" ref="W3:W24">IF(J3=0,"",RANK(J3,$C3:$L3))</f>
      </c>
      <c r="X3" s="21">
        <f aca="true" t="shared" si="7" ref="X3:X24">IF(K3=0,"",RANK(K3,$C3:$L3))</f>
      </c>
      <c r="Y3" s="22">
        <f aca="true" t="shared" si="8" ref="Y3:Y24">IF(L3=0,"",RANK(L3,$C3:$L3))</f>
      </c>
    </row>
    <row r="4" spans="1:25" ht="13.5">
      <c r="A4" s="43"/>
      <c r="B4" s="12" t="s">
        <v>1</v>
      </c>
      <c r="C4" s="9">
        <v>-50</v>
      </c>
      <c r="D4" s="5"/>
      <c r="E4" s="5">
        <v>-17</v>
      </c>
      <c r="F4" s="5"/>
      <c r="G4" s="5"/>
      <c r="H4" s="5"/>
      <c r="I4" s="5"/>
      <c r="J4" s="5">
        <v>4</v>
      </c>
      <c r="K4" s="5"/>
      <c r="L4" s="6">
        <v>63</v>
      </c>
      <c r="M4" s="3">
        <f aca="true" t="shared" si="9" ref="M4:M25">SUM(C4:L4)</f>
        <v>0</v>
      </c>
      <c r="O4" s="12" t="s">
        <v>1</v>
      </c>
      <c r="P4" s="9">
        <f aca="true" t="shared" si="10" ref="P4:P24">IF(C4=0,"",RANK(C4,$C4:$L4))</f>
        <v>4</v>
      </c>
      <c r="Q4" s="5">
        <f t="shared" si="0"/>
      </c>
      <c r="R4" s="5">
        <f t="shared" si="1"/>
        <v>3</v>
      </c>
      <c r="S4" s="5">
        <f t="shared" si="2"/>
      </c>
      <c r="T4" s="5">
        <f t="shared" si="3"/>
      </c>
      <c r="U4" s="5">
        <f t="shared" si="4"/>
      </c>
      <c r="V4" s="5">
        <f t="shared" si="5"/>
      </c>
      <c r="W4" s="5">
        <f t="shared" si="6"/>
        <v>2</v>
      </c>
      <c r="X4" s="5">
        <f t="shared" si="7"/>
      </c>
      <c r="Y4" s="6">
        <f t="shared" si="8"/>
        <v>1</v>
      </c>
    </row>
    <row r="5" spans="1:25" ht="13.5">
      <c r="A5" s="43"/>
      <c r="B5" s="12" t="s">
        <v>2</v>
      </c>
      <c r="C5" s="9">
        <v>80</v>
      </c>
      <c r="D5" s="5">
        <v>-23</v>
      </c>
      <c r="E5" s="5"/>
      <c r="F5" s="5"/>
      <c r="G5" s="5">
        <v>-1</v>
      </c>
      <c r="H5" s="5"/>
      <c r="I5" s="5"/>
      <c r="J5" s="5"/>
      <c r="K5" s="5"/>
      <c r="L5" s="6">
        <v>-56</v>
      </c>
      <c r="M5" s="3">
        <f t="shared" si="9"/>
        <v>0</v>
      </c>
      <c r="O5" s="12" t="s">
        <v>2</v>
      </c>
      <c r="P5" s="9">
        <f t="shared" si="10"/>
        <v>1</v>
      </c>
      <c r="Q5" s="5">
        <f t="shared" si="0"/>
        <v>3</v>
      </c>
      <c r="R5" s="5">
        <f t="shared" si="1"/>
      </c>
      <c r="S5" s="5">
        <f t="shared" si="2"/>
      </c>
      <c r="T5" s="5">
        <f t="shared" si="3"/>
        <v>2</v>
      </c>
      <c r="U5" s="5">
        <f t="shared" si="4"/>
      </c>
      <c r="V5" s="5">
        <f t="shared" si="5"/>
      </c>
      <c r="W5" s="5">
        <f t="shared" si="6"/>
      </c>
      <c r="X5" s="5">
        <f t="shared" si="7"/>
      </c>
      <c r="Y5" s="6">
        <f t="shared" si="8"/>
        <v>4</v>
      </c>
    </row>
    <row r="6" spans="1:25" ht="13.5">
      <c r="A6" s="43"/>
      <c r="B6" s="12" t="s">
        <v>3</v>
      </c>
      <c r="C6" s="9"/>
      <c r="D6" s="5">
        <v>-32</v>
      </c>
      <c r="E6" s="5"/>
      <c r="F6" s="5"/>
      <c r="G6" s="5"/>
      <c r="H6" s="5">
        <v>46</v>
      </c>
      <c r="I6" s="5">
        <v>-18</v>
      </c>
      <c r="J6" s="5"/>
      <c r="K6" s="5"/>
      <c r="L6" s="6">
        <v>4</v>
      </c>
      <c r="M6" s="3">
        <f t="shared" si="9"/>
        <v>0</v>
      </c>
      <c r="O6" s="12" t="s">
        <v>3</v>
      </c>
      <c r="P6" s="9">
        <f t="shared" si="10"/>
      </c>
      <c r="Q6" s="5">
        <f t="shared" si="0"/>
        <v>4</v>
      </c>
      <c r="R6" s="5">
        <f t="shared" si="1"/>
      </c>
      <c r="S6" s="5">
        <f t="shared" si="2"/>
      </c>
      <c r="T6" s="5">
        <f t="shared" si="3"/>
      </c>
      <c r="U6" s="5">
        <f t="shared" si="4"/>
        <v>1</v>
      </c>
      <c r="V6" s="5">
        <f t="shared" si="5"/>
        <v>3</v>
      </c>
      <c r="W6" s="5">
        <f t="shared" si="6"/>
      </c>
      <c r="X6" s="5">
        <f t="shared" si="7"/>
      </c>
      <c r="Y6" s="6">
        <f t="shared" si="8"/>
        <v>2</v>
      </c>
    </row>
    <row r="7" spans="1:25" ht="13.5">
      <c r="A7" s="43"/>
      <c r="B7" s="12" t="s">
        <v>4</v>
      </c>
      <c r="C7" s="9"/>
      <c r="D7" s="5">
        <v>56</v>
      </c>
      <c r="E7" s="5"/>
      <c r="F7" s="5"/>
      <c r="G7" s="5">
        <v>-39</v>
      </c>
      <c r="H7" s="5"/>
      <c r="I7" s="5"/>
      <c r="J7" s="5"/>
      <c r="K7" s="5">
        <v>9</v>
      </c>
      <c r="L7" s="6">
        <v>-26</v>
      </c>
      <c r="M7" s="3">
        <f t="shared" si="9"/>
        <v>0</v>
      </c>
      <c r="O7" s="12" t="s">
        <v>4</v>
      </c>
      <c r="P7" s="9">
        <f t="shared" si="10"/>
      </c>
      <c r="Q7" s="5">
        <f t="shared" si="0"/>
        <v>1</v>
      </c>
      <c r="R7" s="5">
        <f t="shared" si="1"/>
      </c>
      <c r="S7" s="5">
        <f t="shared" si="2"/>
      </c>
      <c r="T7" s="5">
        <f t="shared" si="3"/>
        <v>4</v>
      </c>
      <c r="U7" s="5">
        <f t="shared" si="4"/>
      </c>
      <c r="V7" s="5">
        <f t="shared" si="5"/>
      </c>
      <c r="W7" s="5">
        <f t="shared" si="6"/>
      </c>
      <c r="X7" s="5">
        <f t="shared" si="7"/>
        <v>2</v>
      </c>
      <c r="Y7" s="6">
        <f t="shared" si="8"/>
        <v>3</v>
      </c>
    </row>
    <row r="8" spans="1:25" ht="13.5">
      <c r="A8" s="43"/>
      <c r="B8" s="14" t="s">
        <v>5</v>
      </c>
      <c r="C8" s="15">
        <v>-18</v>
      </c>
      <c r="D8" s="16">
        <v>20</v>
      </c>
      <c r="E8" s="16">
        <v>51</v>
      </c>
      <c r="F8" s="16"/>
      <c r="G8" s="16">
        <v>-53</v>
      </c>
      <c r="H8" s="16"/>
      <c r="I8" s="16"/>
      <c r="J8" s="16"/>
      <c r="K8" s="16"/>
      <c r="L8" s="17"/>
      <c r="M8" s="3">
        <f t="shared" si="9"/>
        <v>0</v>
      </c>
      <c r="O8" s="14" t="s">
        <v>5</v>
      </c>
      <c r="P8" s="15">
        <f t="shared" si="10"/>
        <v>3</v>
      </c>
      <c r="Q8" s="16">
        <f t="shared" si="0"/>
        <v>2</v>
      </c>
      <c r="R8" s="16">
        <f t="shared" si="1"/>
        <v>1</v>
      </c>
      <c r="S8" s="16">
        <f t="shared" si="2"/>
      </c>
      <c r="T8" s="16">
        <f t="shared" si="3"/>
        <v>4</v>
      </c>
      <c r="U8" s="16">
        <f t="shared" si="4"/>
      </c>
      <c r="V8" s="16">
        <f t="shared" si="5"/>
      </c>
      <c r="W8" s="16">
        <f t="shared" si="6"/>
      </c>
      <c r="X8" s="16">
        <f t="shared" si="7"/>
      </c>
      <c r="Y8" s="17">
        <f t="shared" si="8"/>
      </c>
    </row>
    <row r="9" spans="1:25" ht="13.5">
      <c r="A9" s="43"/>
      <c r="B9" s="14" t="s">
        <v>28</v>
      </c>
      <c r="C9" s="15">
        <v>-21</v>
      </c>
      <c r="D9" s="16"/>
      <c r="E9" s="16">
        <v>11</v>
      </c>
      <c r="F9" s="16"/>
      <c r="G9" s="16">
        <v>-50</v>
      </c>
      <c r="H9" s="16">
        <v>60</v>
      </c>
      <c r="I9" s="16"/>
      <c r="J9" s="16"/>
      <c r="K9" s="16"/>
      <c r="L9" s="17"/>
      <c r="M9" s="3">
        <f>SUM(C9:L9)</f>
        <v>0</v>
      </c>
      <c r="O9" s="14" t="s">
        <v>28</v>
      </c>
      <c r="P9" s="15">
        <f aca="true" t="shared" si="11" ref="P9:Y10">IF(C9=0,"",RANK(C9,$C9:$L9))</f>
        <v>3</v>
      </c>
      <c r="Q9" s="16">
        <f t="shared" si="11"/>
      </c>
      <c r="R9" s="16">
        <f t="shared" si="11"/>
        <v>2</v>
      </c>
      <c r="S9" s="16">
        <f t="shared" si="11"/>
      </c>
      <c r="T9" s="16">
        <f t="shared" si="11"/>
        <v>4</v>
      </c>
      <c r="U9" s="16">
        <f t="shared" si="11"/>
        <v>1</v>
      </c>
      <c r="V9" s="16">
        <f t="shared" si="11"/>
      </c>
      <c r="W9" s="16">
        <f t="shared" si="11"/>
      </c>
      <c r="X9" s="16">
        <f t="shared" si="11"/>
      </c>
      <c r="Y9" s="17">
        <f t="shared" si="11"/>
      </c>
    </row>
    <row r="10" spans="1:25" ht="13.5">
      <c r="A10" s="43"/>
      <c r="B10" s="14" t="s">
        <v>29</v>
      </c>
      <c r="C10" s="15">
        <v>51</v>
      </c>
      <c r="D10" s="16"/>
      <c r="E10" s="16">
        <v>19</v>
      </c>
      <c r="F10" s="16"/>
      <c r="G10" s="16"/>
      <c r="H10" s="16">
        <v>-18</v>
      </c>
      <c r="I10" s="16"/>
      <c r="J10" s="16"/>
      <c r="K10" s="16"/>
      <c r="L10" s="17">
        <v>-52</v>
      </c>
      <c r="M10" s="3">
        <f>SUM(C10:L10)</f>
        <v>0</v>
      </c>
      <c r="O10" s="14" t="s">
        <v>29</v>
      </c>
      <c r="P10" s="15">
        <f t="shared" si="11"/>
        <v>1</v>
      </c>
      <c r="Q10" s="16">
        <f t="shared" si="11"/>
      </c>
      <c r="R10" s="16">
        <f t="shared" si="11"/>
        <v>2</v>
      </c>
      <c r="S10" s="16">
        <f t="shared" si="11"/>
      </c>
      <c r="T10" s="16">
        <f t="shared" si="11"/>
      </c>
      <c r="U10" s="16">
        <f t="shared" si="11"/>
        <v>3</v>
      </c>
      <c r="V10" s="16">
        <f t="shared" si="11"/>
      </c>
      <c r="W10" s="16">
        <f t="shared" si="11"/>
      </c>
      <c r="X10" s="16">
        <f t="shared" si="11"/>
      </c>
      <c r="Y10" s="17">
        <f t="shared" si="11"/>
        <v>4</v>
      </c>
    </row>
    <row r="11" spans="1:25" ht="13.5">
      <c r="A11" s="43"/>
      <c r="B11" s="14" t="s">
        <v>41</v>
      </c>
      <c r="C11" s="15"/>
      <c r="D11" s="16"/>
      <c r="E11" s="16">
        <v>-50</v>
      </c>
      <c r="F11" s="16"/>
      <c r="G11" s="16">
        <v>57</v>
      </c>
      <c r="H11" s="16">
        <v>22</v>
      </c>
      <c r="I11" s="16"/>
      <c r="J11" s="16"/>
      <c r="K11" s="16"/>
      <c r="L11" s="17">
        <v>-29</v>
      </c>
      <c r="M11" s="3">
        <f t="shared" si="9"/>
        <v>0</v>
      </c>
      <c r="O11" s="14" t="s">
        <v>28</v>
      </c>
      <c r="P11" s="15">
        <f t="shared" si="10"/>
      </c>
      <c r="Q11" s="16">
        <f t="shared" si="0"/>
      </c>
      <c r="R11" s="16">
        <f t="shared" si="1"/>
        <v>4</v>
      </c>
      <c r="S11" s="16">
        <f t="shared" si="2"/>
      </c>
      <c r="T11" s="16">
        <f t="shared" si="3"/>
        <v>1</v>
      </c>
      <c r="U11" s="16">
        <f t="shared" si="4"/>
        <v>2</v>
      </c>
      <c r="V11" s="16">
        <f t="shared" si="5"/>
      </c>
      <c r="W11" s="16">
        <f t="shared" si="6"/>
      </c>
      <c r="X11" s="16">
        <f t="shared" si="7"/>
      </c>
      <c r="Y11" s="17">
        <f t="shared" si="8"/>
        <v>3</v>
      </c>
    </row>
    <row r="12" spans="1:25" ht="13.5">
      <c r="A12" s="43"/>
      <c r="B12" s="14" t="s">
        <v>42</v>
      </c>
      <c r="C12" s="15">
        <v>66</v>
      </c>
      <c r="D12" s="16"/>
      <c r="E12" s="16">
        <v>-18</v>
      </c>
      <c r="F12" s="16"/>
      <c r="G12" s="16"/>
      <c r="H12" s="16"/>
      <c r="I12" s="16">
        <v>-52</v>
      </c>
      <c r="J12" s="16"/>
      <c r="K12" s="16">
        <v>4</v>
      </c>
      <c r="L12" s="17"/>
      <c r="M12" s="3">
        <f>SUM(C12:L12)</f>
        <v>0</v>
      </c>
      <c r="O12" s="14" t="s">
        <v>29</v>
      </c>
      <c r="P12" s="15">
        <f aca="true" t="shared" si="12" ref="P12:Y12">IF(C12=0,"",RANK(C12,$C12:$L12))</f>
        <v>1</v>
      </c>
      <c r="Q12" s="16">
        <f t="shared" si="12"/>
      </c>
      <c r="R12" s="16">
        <f t="shared" si="12"/>
        <v>3</v>
      </c>
      <c r="S12" s="16">
        <f t="shared" si="12"/>
      </c>
      <c r="T12" s="16">
        <f t="shared" si="12"/>
      </c>
      <c r="U12" s="16">
        <f t="shared" si="12"/>
      </c>
      <c r="V12" s="16">
        <f t="shared" si="12"/>
        <v>4</v>
      </c>
      <c r="W12" s="16">
        <f t="shared" si="12"/>
      </c>
      <c r="X12" s="16">
        <f t="shared" si="12"/>
        <v>2</v>
      </c>
      <c r="Y12" s="17">
        <f t="shared" si="12"/>
      </c>
    </row>
    <row r="13" spans="1:25" ht="13.5">
      <c r="A13" s="43"/>
      <c r="B13" s="42" t="s">
        <v>43</v>
      </c>
      <c r="C13" s="15"/>
      <c r="D13" s="16">
        <v>16</v>
      </c>
      <c r="E13" s="16"/>
      <c r="F13" s="16"/>
      <c r="G13" s="16">
        <v>-30</v>
      </c>
      <c r="H13" s="16"/>
      <c r="I13" s="16">
        <v>-48</v>
      </c>
      <c r="J13" s="16"/>
      <c r="K13" s="16">
        <v>62</v>
      </c>
      <c r="L13" s="17"/>
      <c r="M13" s="3">
        <f t="shared" si="9"/>
        <v>0</v>
      </c>
      <c r="O13" s="14" t="s">
        <v>29</v>
      </c>
      <c r="P13" s="15">
        <f t="shared" si="10"/>
      </c>
      <c r="Q13" s="16">
        <f t="shared" si="0"/>
        <v>2</v>
      </c>
      <c r="R13" s="16">
        <f t="shared" si="1"/>
      </c>
      <c r="S13" s="16">
        <f t="shared" si="2"/>
      </c>
      <c r="T13" s="16">
        <f t="shared" si="3"/>
        <v>3</v>
      </c>
      <c r="U13" s="16">
        <f t="shared" si="4"/>
      </c>
      <c r="V13" s="16">
        <f t="shared" si="5"/>
        <v>4</v>
      </c>
      <c r="W13" s="16">
        <f t="shared" si="6"/>
      </c>
      <c r="X13" s="16">
        <f t="shared" si="7"/>
        <v>1</v>
      </c>
      <c r="Y13" s="17">
        <f t="shared" si="8"/>
      </c>
    </row>
    <row r="14" spans="1:25" ht="6" customHeight="1">
      <c r="A14" s="43"/>
      <c r="B14" s="14"/>
      <c r="C14" s="15"/>
      <c r="D14" s="16"/>
      <c r="E14" s="16"/>
      <c r="F14" s="16"/>
      <c r="G14" s="16"/>
      <c r="H14" s="16"/>
      <c r="I14" s="16"/>
      <c r="J14" s="16"/>
      <c r="K14" s="16"/>
      <c r="L14" s="17"/>
      <c r="M14" s="3"/>
      <c r="O14" s="14"/>
      <c r="P14" s="15">
        <f t="shared" si="10"/>
      </c>
      <c r="Q14" s="16">
        <f t="shared" si="0"/>
      </c>
      <c r="R14" s="16">
        <f t="shared" si="1"/>
      </c>
      <c r="S14" s="16">
        <f t="shared" si="2"/>
      </c>
      <c r="T14" s="16">
        <f t="shared" si="3"/>
      </c>
      <c r="U14" s="16">
        <f t="shared" si="4"/>
      </c>
      <c r="V14" s="16">
        <f t="shared" si="5"/>
      </c>
      <c r="W14" s="16">
        <f t="shared" si="6"/>
      </c>
      <c r="X14" s="16">
        <f t="shared" si="7"/>
      </c>
      <c r="Y14" s="17">
        <f t="shared" si="8"/>
      </c>
    </row>
    <row r="15" spans="1:25" ht="13.5">
      <c r="A15" s="43" t="s">
        <v>30</v>
      </c>
      <c r="B15" s="12" t="s">
        <v>0</v>
      </c>
      <c r="C15" s="15"/>
      <c r="D15" s="16"/>
      <c r="E15" s="16"/>
      <c r="F15" s="16"/>
      <c r="G15" s="16">
        <v>13</v>
      </c>
      <c r="H15" s="16">
        <v>-47</v>
      </c>
      <c r="I15" s="16">
        <v>56</v>
      </c>
      <c r="J15" s="16">
        <v>-22</v>
      </c>
      <c r="K15" s="16"/>
      <c r="L15" s="17"/>
      <c r="M15" s="3">
        <f t="shared" si="9"/>
        <v>0</v>
      </c>
      <c r="O15" s="19" t="s">
        <v>0</v>
      </c>
      <c r="P15" s="15">
        <f t="shared" si="10"/>
      </c>
      <c r="Q15" s="16">
        <f t="shared" si="0"/>
      </c>
      <c r="R15" s="16">
        <f t="shared" si="1"/>
      </c>
      <c r="S15" s="16">
        <f t="shared" si="2"/>
      </c>
      <c r="T15" s="16">
        <f t="shared" si="3"/>
        <v>2</v>
      </c>
      <c r="U15" s="16">
        <f t="shared" si="4"/>
        <v>4</v>
      </c>
      <c r="V15" s="16">
        <f t="shared" si="5"/>
        <v>1</v>
      </c>
      <c r="W15" s="16">
        <f t="shared" si="6"/>
        <v>3</v>
      </c>
      <c r="X15" s="16">
        <f t="shared" si="7"/>
      </c>
      <c r="Y15" s="17">
        <f t="shared" si="8"/>
      </c>
    </row>
    <row r="16" spans="1:25" ht="13.5">
      <c r="A16" s="43"/>
      <c r="B16" s="12" t="s">
        <v>1</v>
      </c>
      <c r="C16" s="15"/>
      <c r="D16" s="16"/>
      <c r="E16" s="16"/>
      <c r="F16" s="16">
        <v>-16</v>
      </c>
      <c r="G16" s="16"/>
      <c r="H16" s="16">
        <v>60</v>
      </c>
      <c r="I16" s="16">
        <v>11</v>
      </c>
      <c r="J16" s="16"/>
      <c r="K16" s="16">
        <v>-55</v>
      </c>
      <c r="L16" s="17"/>
      <c r="M16" s="3">
        <f t="shared" si="9"/>
        <v>0</v>
      </c>
      <c r="O16" s="12" t="s">
        <v>1</v>
      </c>
      <c r="P16" s="15">
        <f t="shared" si="10"/>
      </c>
      <c r="Q16" s="16">
        <f t="shared" si="0"/>
      </c>
      <c r="R16" s="16">
        <f t="shared" si="1"/>
      </c>
      <c r="S16" s="16">
        <f t="shared" si="2"/>
        <v>3</v>
      </c>
      <c r="T16" s="16">
        <f t="shared" si="3"/>
      </c>
      <c r="U16" s="16">
        <f t="shared" si="4"/>
        <v>1</v>
      </c>
      <c r="V16" s="16">
        <f t="shared" si="5"/>
        <v>2</v>
      </c>
      <c r="W16" s="16">
        <f t="shared" si="6"/>
      </c>
      <c r="X16" s="16">
        <f t="shared" si="7"/>
        <v>4</v>
      </c>
      <c r="Y16" s="17">
        <f t="shared" si="8"/>
      </c>
    </row>
    <row r="17" spans="1:25" ht="13.5">
      <c r="A17" s="43"/>
      <c r="B17" s="12" t="s">
        <v>2</v>
      </c>
      <c r="C17" s="15"/>
      <c r="D17" s="16"/>
      <c r="E17" s="16">
        <v>53</v>
      </c>
      <c r="F17" s="16">
        <v>-14</v>
      </c>
      <c r="G17" s="16"/>
      <c r="H17" s="16"/>
      <c r="I17" s="16"/>
      <c r="J17" s="16">
        <v>9</v>
      </c>
      <c r="K17" s="16">
        <v>-48</v>
      </c>
      <c r="L17" s="17"/>
      <c r="M17" s="3">
        <f t="shared" si="9"/>
        <v>0</v>
      </c>
      <c r="O17" s="12" t="s">
        <v>2</v>
      </c>
      <c r="P17" s="15">
        <f t="shared" si="10"/>
      </c>
      <c r="Q17" s="16">
        <f t="shared" si="0"/>
      </c>
      <c r="R17" s="16">
        <f t="shared" si="1"/>
        <v>1</v>
      </c>
      <c r="S17" s="16">
        <f t="shared" si="2"/>
        <v>3</v>
      </c>
      <c r="T17" s="16">
        <f t="shared" si="3"/>
      </c>
      <c r="U17" s="16">
        <f t="shared" si="4"/>
      </c>
      <c r="V17" s="16">
        <f t="shared" si="5"/>
      </c>
      <c r="W17" s="16">
        <f t="shared" si="6"/>
        <v>2</v>
      </c>
      <c r="X17" s="16">
        <f t="shared" si="7"/>
        <v>4</v>
      </c>
      <c r="Y17" s="17">
        <f t="shared" si="8"/>
      </c>
    </row>
    <row r="18" spans="1:25" ht="13.5">
      <c r="A18" s="43"/>
      <c r="B18" s="12" t="s">
        <v>3</v>
      </c>
      <c r="C18" s="15">
        <v>8</v>
      </c>
      <c r="D18" s="16"/>
      <c r="E18" s="16">
        <v>-15</v>
      </c>
      <c r="F18" s="16">
        <v>41</v>
      </c>
      <c r="G18" s="16"/>
      <c r="H18" s="16">
        <v>-34</v>
      </c>
      <c r="I18" s="16"/>
      <c r="J18" s="16"/>
      <c r="K18" s="16"/>
      <c r="L18" s="17"/>
      <c r="M18" s="3">
        <f t="shared" si="9"/>
        <v>0</v>
      </c>
      <c r="O18" s="12" t="s">
        <v>3</v>
      </c>
      <c r="P18" s="15">
        <f t="shared" si="10"/>
        <v>2</v>
      </c>
      <c r="Q18" s="16">
        <f t="shared" si="0"/>
      </c>
      <c r="R18" s="16">
        <f t="shared" si="1"/>
        <v>3</v>
      </c>
      <c r="S18" s="16">
        <f t="shared" si="2"/>
        <v>1</v>
      </c>
      <c r="T18" s="16">
        <f t="shared" si="3"/>
      </c>
      <c r="U18" s="16">
        <f t="shared" si="4"/>
        <v>4</v>
      </c>
      <c r="V18" s="16">
        <f t="shared" si="5"/>
      </c>
      <c r="W18" s="16">
        <f t="shared" si="6"/>
      </c>
      <c r="X18" s="16">
        <f t="shared" si="7"/>
      </c>
      <c r="Y18" s="17">
        <f t="shared" si="8"/>
      </c>
    </row>
    <row r="19" spans="1:25" ht="13.5">
      <c r="A19" s="43"/>
      <c r="B19" s="12" t="s">
        <v>4</v>
      </c>
      <c r="C19" s="15"/>
      <c r="D19" s="16"/>
      <c r="E19" s="16"/>
      <c r="F19" s="16">
        <v>12</v>
      </c>
      <c r="G19" s="16"/>
      <c r="H19" s="16">
        <v>-55</v>
      </c>
      <c r="I19" s="16">
        <v>-18</v>
      </c>
      <c r="J19" s="16">
        <v>61</v>
      </c>
      <c r="K19" s="16"/>
      <c r="L19" s="17"/>
      <c r="M19" s="3">
        <f t="shared" si="9"/>
        <v>0</v>
      </c>
      <c r="O19" s="12" t="s">
        <v>4</v>
      </c>
      <c r="P19" s="15">
        <f t="shared" si="10"/>
      </c>
      <c r="Q19" s="16">
        <f t="shared" si="0"/>
      </c>
      <c r="R19" s="16">
        <f t="shared" si="1"/>
      </c>
      <c r="S19" s="16">
        <f t="shared" si="2"/>
        <v>2</v>
      </c>
      <c r="T19" s="16">
        <f t="shared" si="3"/>
      </c>
      <c r="U19" s="16">
        <f t="shared" si="4"/>
        <v>4</v>
      </c>
      <c r="V19" s="16">
        <f t="shared" si="5"/>
        <v>3</v>
      </c>
      <c r="W19" s="16">
        <f t="shared" si="6"/>
        <v>1</v>
      </c>
      <c r="X19" s="16">
        <f t="shared" si="7"/>
      </c>
      <c r="Y19" s="17">
        <f t="shared" si="8"/>
      </c>
    </row>
    <row r="20" spans="1:25" ht="13.5">
      <c r="A20" s="43"/>
      <c r="B20" s="14" t="s">
        <v>5</v>
      </c>
      <c r="C20" s="15"/>
      <c r="D20" s="16"/>
      <c r="E20" s="16"/>
      <c r="F20" s="16"/>
      <c r="G20" s="16"/>
      <c r="H20" s="16"/>
      <c r="I20" s="16">
        <v>-11</v>
      </c>
      <c r="J20" s="16">
        <v>12</v>
      </c>
      <c r="K20" s="16">
        <v>-50</v>
      </c>
      <c r="L20" s="17">
        <v>49</v>
      </c>
      <c r="M20" s="3">
        <f t="shared" si="9"/>
        <v>0</v>
      </c>
      <c r="O20" s="14" t="s">
        <v>5</v>
      </c>
      <c r="P20" s="15">
        <f t="shared" si="10"/>
      </c>
      <c r="Q20" s="16">
        <f t="shared" si="0"/>
      </c>
      <c r="R20" s="16">
        <f t="shared" si="1"/>
      </c>
      <c r="S20" s="16">
        <f t="shared" si="2"/>
      </c>
      <c r="T20" s="16">
        <f t="shared" si="3"/>
      </c>
      <c r="U20" s="16">
        <f t="shared" si="4"/>
      </c>
      <c r="V20" s="16">
        <f t="shared" si="5"/>
        <v>3</v>
      </c>
      <c r="W20" s="16">
        <f t="shared" si="6"/>
        <v>2</v>
      </c>
      <c r="X20" s="16">
        <f t="shared" si="7"/>
        <v>4</v>
      </c>
      <c r="Y20" s="17">
        <f t="shared" si="8"/>
        <v>1</v>
      </c>
    </row>
    <row r="21" spans="1:25" ht="13.5">
      <c r="A21" s="43"/>
      <c r="B21" s="14" t="s">
        <v>28</v>
      </c>
      <c r="C21" s="15"/>
      <c r="D21" s="16">
        <v>-16</v>
      </c>
      <c r="E21" s="16"/>
      <c r="F21" s="16"/>
      <c r="G21" s="16"/>
      <c r="H21" s="16"/>
      <c r="I21" s="16">
        <v>-38</v>
      </c>
      <c r="J21" s="16">
        <v>43</v>
      </c>
      <c r="K21" s="16">
        <v>11</v>
      </c>
      <c r="L21" s="17"/>
      <c r="M21" s="3">
        <f>SUM(C21:L21)</f>
        <v>0</v>
      </c>
      <c r="O21" s="14" t="s">
        <v>28</v>
      </c>
      <c r="P21" s="15">
        <f aca="true" t="shared" si="13" ref="P21:Y22">IF(C21=0,"",RANK(C21,$C21:$L21))</f>
      </c>
      <c r="Q21" s="16">
        <f t="shared" si="13"/>
        <v>3</v>
      </c>
      <c r="R21" s="16">
        <f t="shared" si="13"/>
      </c>
      <c r="S21" s="16">
        <f t="shared" si="13"/>
      </c>
      <c r="T21" s="16">
        <f t="shared" si="13"/>
      </c>
      <c r="U21" s="16">
        <f t="shared" si="13"/>
      </c>
      <c r="V21" s="16">
        <f t="shared" si="13"/>
        <v>4</v>
      </c>
      <c r="W21" s="16">
        <f t="shared" si="13"/>
        <v>1</v>
      </c>
      <c r="X21" s="16">
        <f t="shared" si="13"/>
        <v>2</v>
      </c>
      <c r="Y21" s="17">
        <f t="shared" si="13"/>
      </c>
    </row>
    <row r="22" spans="1:25" ht="13.5">
      <c r="A22" s="43"/>
      <c r="B22" s="14" t="s">
        <v>29</v>
      </c>
      <c r="C22" s="15"/>
      <c r="D22" s="16">
        <v>-4</v>
      </c>
      <c r="E22" s="16"/>
      <c r="F22" s="16"/>
      <c r="G22" s="16">
        <v>-25</v>
      </c>
      <c r="H22" s="16"/>
      <c r="I22" s="16"/>
      <c r="J22" s="16">
        <v>81</v>
      </c>
      <c r="K22" s="16"/>
      <c r="L22" s="17">
        <v>-52</v>
      </c>
      <c r="M22" s="3">
        <f>SUM(C22:L22)</f>
        <v>0</v>
      </c>
      <c r="O22" s="12" t="s">
        <v>29</v>
      </c>
      <c r="P22" s="9">
        <f t="shared" si="13"/>
      </c>
      <c r="Q22" s="5">
        <f t="shared" si="13"/>
        <v>2</v>
      </c>
      <c r="R22" s="5">
        <f t="shared" si="13"/>
      </c>
      <c r="S22" s="5">
        <f t="shared" si="13"/>
      </c>
      <c r="T22" s="5">
        <f t="shared" si="13"/>
        <v>3</v>
      </c>
      <c r="U22" s="5">
        <f t="shared" si="13"/>
      </c>
      <c r="V22" s="5">
        <f t="shared" si="13"/>
      </c>
      <c r="W22" s="5">
        <f t="shared" si="13"/>
        <v>1</v>
      </c>
      <c r="X22" s="5">
        <f t="shared" si="13"/>
      </c>
      <c r="Y22" s="6">
        <f t="shared" si="13"/>
        <v>4</v>
      </c>
    </row>
    <row r="23" spans="1:25" ht="13.5">
      <c r="A23" s="43"/>
      <c r="B23" s="42" t="s">
        <v>41</v>
      </c>
      <c r="C23" s="15">
        <v>41</v>
      </c>
      <c r="D23" s="16"/>
      <c r="E23" s="16"/>
      <c r="F23" s="16"/>
      <c r="G23" s="16"/>
      <c r="H23" s="16">
        <v>-18</v>
      </c>
      <c r="I23" s="16"/>
      <c r="J23" s="16">
        <v>5</v>
      </c>
      <c r="K23" s="16"/>
      <c r="L23" s="17">
        <v>-28</v>
      </c>
      <c r="M23" s="3">
        <f t="shared" si="9"/>
        <v>0</v>
      </c>
      <c r="O23" s="12" t="s">
        <v>28</v>
      </c>
      <c r="P23" s="9">
        <f t="shared" si="10"/>
        <v>1</v>
      </c>
      <c r="Q23" s="5">
        <f t="shared" si="0"/>
      </c>
      <c r="R23" s="5">
        <f t="shared" si="1"/>
      </c>
      <c r="S23" s="5">
        <f t="shared" si="2"/>
      </c>
      <c r="T23" s="5">
        <f t="shared" si="3"/>
      </c>
      <c r="U23" s="5">
        <f t="shared" si="4"/>
        <v>3</v>
      </c>
      <c r="V23" s="5">
        <f t="shared" si="5"/>
      </c>
      <c r="W23" s="5">
        <f t="shared" si="6"/>
        <v>2</v>
      </c>
      <c r="X23" s="5">
        <f t="shared" si="7"/>
      </c>
      <c r="Y23" s="6">
        <f t="shared" si="8"/>
        <v>4</v>
      </c>
    </row>
    <row r="24" spans="1:25" ht="13.5">
      <c r="A24" s="43"/>
      <c r="B24" s="14" t="s">
        <v>42</v>
      </c>
      <c r="C24" s="15"/>
      <c r="D24" s="16"/>
      <c r="E24" s="16"/>
      <c r="F24" s="16"/>
      <c r="G24" s="16"/>
      <c r="H24" s="16"/>
      <c r="I24" s="16"/>
      <c r="J24" s="16"/>
      <c r="K24" s="16"/>
      <c r="L24" s="17"/>
      <c r="M24" s="3">
        <f t="shared" si="9"/>
        <v>0</v>
      </c>
      <c r="O24" s="13" t="s">
        <v>29</v>
      </c>
      <c r="P24" s="10">
        <f t="shared" si="10"/>
      </c>
      <c r="Q24" s="7">
        <f t="shared" si="0"/>
      </c>
      <c r="R24" s="7">
        <f t="shared" si="1"/>
      </c>
      <c r="S24" s="7">
        <f t="shared" si="2"/>
      </c>
      <c r="T24" s="7">
        <f t="shared" si="3"/>
      </c>
      <c r="U24" s="7">
        <f t="shared" si="4"/>
      </c>
      <c r="V24" s="7">
        <f t="shared" si="5"/>
      </c>
      <c r="W24" s="7">
        <f t="shared" si="6"/>
      </c>
      <c r="X24" s="7">
        <f t="shared" si="7"/>
      </c>
      <c r="Y24" s="8">
        <f t="shared" si="8"/>
      </c>
    </row>
    <row r="25" spans="1:13" ht="17.25">
      <c r="A25" s="43"/>
      <c r="B25" s="18" t="s">
        <v>15</v>
      </c>
      <c r="C25" s="26">
        <f aca="true" t="shared" si="14" ref="C25:L25">SUM(C3:C24)</f>
        <v>219</v>
      </c>
      <c r="D25" s="27">
        <f t="shared" si="14"/>
        <v>42</v>
      </c>
      <c r="E25" s="27">
        <f t="shared" si="14"/>
        <v>-17</v>
      </c>
      <c r="F25" s="27">
        <f t="shared" si="14"/>
        <v>-13</v>
      </c>
      <c r="G25" s="27">
        <f t="shared" si="14"/>
        <v>-128</v>
      </c>
      <c r="H25" s="27">
        <f t="shared" si="14"/>
        <v>16</v>
      </c>
      <c r="I25" s="27">
        <f t="shared" si="14"/>
        <v>-118</v>
      </c>
      <c r="J25" s="27">
        <f t="shared" si="14"/>
        <v>193</v>
      </c>
      <c r="K25" s="27">
        <f t="shared" si="14"/>
        <v>-67</v>
      </c>
      <c r="L25" s="28">
        <f t="shared" si="14"/>
        <v>-127</v>
      </c>
      <c r="M25" s="3">
        <f t="shared" si="9"/>
        <v>0</v>
      </c>
    </row>
    <row r="26" spans="1:12" ht="17.25">
      <c r="A26" s="43"/>
      <c r="B26" s="18" t="s">
        <v>14</v>
      </c>
      <c r="C26" s="29" t="str">
        <f aca="true" t="shared" si="15" ref="C26:L26">RANK(C25,$C25:$L25)&amp;"位"</f>
        <v>1位</v>
      </c>
      <c r="D26" s="30" t="str">
        <f t="shared" si="15"/>
        <v>3位</v>
      </c>
      <c r="E26" s="30" t="str">
        <f t="shared" si="15"/>
        <v>6位</v>
      </c>
      <c r="F26" s="30" t="str">
        <f t="shared" si="15"/>
        <v>5位</v>
      </c>
      <c r="G26" s="30" t="str">
        <f t="shared" si="15"/>
        <v>10位</v>
      </c>
      <c r="H26" s="30" t="str">
        <f t="shared" si="15"/>
        <v>4位</v>
      </c>
      <c r="I26" s="30" t="str">
        <f t="shared" si="15"/>
        <v>8位</v>
      </c>
      <c r="J26" s="30" t="str">
        <f t="shared" si="15"/>
        <v>2位</v>
      </c>
      <c r="K26" s="30" t="str">
        <f t="shared" si="15"/>
        <v>7位</v>
      </c>
      <c r="L26" s="31" t="str">
        <f t="shared" si="15"/>
        <v>9位</v>
      </c>
    </row>
    <row r="27" ht="13.5">
      <c r="A27" s="43"/>
    </row>
    <row r="28" spans="1:12" ht="13.5">
      <c r="A28" s="43"/>
      <c r="B28" s="18" t="s">
        <v>24</v>
      </c>
      <c r="C28" s="41" t="s">
        <v>31</v>
      </c>
      <c r="D28" s="24" t="s">
        <v>32</v>
      </c>
      <c r="E28" s="24" t="s">
        <v>33</v>
      </c>
      <c r="F28" s="24" t="s">
        <v>34</v>
      </c>
      <c r="G28" s="24" t="s">
        <v>35</v>
      </c>
      <c r="H28" s="24" t="s">
        <v>6</v>
      </c>
      <c r="I28" s="24" t="s">
        <v>36</v>
      </c>
      <c r="J28" s="24" t="s">
        <v>37</v>
      </c>
      <c r="K28" s="24" t="s">
        <v>38</v>
      </c>
      <c r="L28" s="25" t="s">
        <v>39</v>
      </c>
    </row>
    <row r="29" spans="1:12" ht="13.5">
      <c r="A29" s="43"/>
      <c r="B29" s="11" t="s">
        <v>20</v>
      </c>
      <c r="C29" s="32">
        <f>COUNTIF(P$3:P$24,1)</f>
        <v>5</v>
      </c>
      <c r="D29" s="33">
        <f aca="true" t="shared" si="16" ref="D29:L29">COUNTIF(Q$3:Q$24,1)</f>
        <v>1</v>
      </c>
      <c r="E29" s="33">
        <f t="shared" si="16"/>
        <v>2</v>
      </c>
      <c r="F29" s="33">
        <f t="shared" si="16"/>
        <v>1</v>
      </c>
      <c r="G29" s="33">
        <f t="shared" si="16"/>
        <v>1</v>
      </c>
      <c r="H29" s="33">
        <f t="shared" si="16"/>
        <v>3</v>
      </c>
      <c r="I29" s="33">
        <f t="shared" si="16"/>
        <v>1</v>
      </c>
      <c r="J29" s="33">
        <f t="shared" si="16"/>
        <v>3</v>
      </c>
      <c r="K29" s="33">
        <f t="shared" si="16"/>
        <v>1</v>
      </c>
      <c r="L29" s="34">
        <f t="shared" si="16"/>
        <v>2</v>
      </c>
    </row>
    <row r="30" spans="1:12" ht="13.5">
      <c r="A30" s="43"/>
      <c r="B30" s="12" t="s">
        <v>21</v>
      </c>
      <c r="C30" s="35">
        <f>COUNTIF(P$3:P$24,2)</f>
        <v>1</v>
      </c>
      <c r="D30" s="36">
        <f aca="true" t="shared" si="17" ref="D30:L30">COUNTIF(Q$3:Q$24,2)</f>
        <v>4</v>
      </c>
      <c r="E30" s="36">
        <f t="shared" si="17"/>
        <v>2</v>
      </c>
      <c r="F30" s="36">
        <f t="shared" si="17"/>
        <v>1</v>
      </c>
      <c r="G30" s="36">
        <f t="shared" si="17"/>
        <v>2</v>
      </c>
      <c r="H30" s="36">
        <f t="shared" si="17"/>
        <v>1</v>
      </c>
      <c r="I30" s="36">
        <f t="shared" si="17"/>
        <v>1</v>
      </c>
      <c r="J30" s="36">
        <f t="shared" si="17"/>
        <v>4</v>
      </c>
      <c r="K30" s="36">
        <f t="shared" si="17"/>
        <v>3</v>
      </c>
      <c r="L30" s="37">
        <f t="shared" si="17"/>
        <v>1</v>
      </c>
    </row>
    <row r="31" spans="1:12" ht="13.5">
      <c r="A31" s="43"/>
      <c r="B31" s="12" t="s">
        <v>22</v>
      </c>
      <c r="C31" s="35">
        <f>COUNTIF(P$3:P$24,3)</f>
        <v>2</v>
      </c>
      <c r="D31" s="36">
        <f aca="true" t="shared" si="18" ref="D31:L31">COUNTIF(Q$3:Q$24,3)</f>
        <v>2</v>
      </c>
      <c r="E31" s="36">
        <f t="shared" si="18"/>
        <v>3</v>
      </c>
      <c r="F31" s="36">
        <f t="shared" si="18"/>
        <v>3</v>
      </c>
      <c r="G31" s="36">
        <f t="shared" si="18"/>
        <v>2</v>
      </c>
      <c r="H31" s="36">
        <f t="shared" si="18"/>
        <v>2</v>
      </c>
      <c r="I31" s="36">
        <f t="shared" si="18"/>
        <v>3</v>
      </c>
      <c r="J31" s="36">
        <f t="shared" si="18"/>
        <v>1</v>
      </c>
      <c r="K31" s="36">
        <f t="shared" si="18"/>
        <v>0</v>
      </c>
      <c r="L31" s="37">
        <f t="shared" si="18"/>
        <v>2</v>
      </c>
    </row>
    <row r="32" spans="1:12" ht="13.5">
      <c r="A32" s="43"/>
      <c r="B32" s="13" t="s">
        <v>23</v>
      </c>
      <c r="C32" s="38">
        <f>COUNTIF(P$3:P$24,4)</f>
        <v>1</v>
      </c>
      <c r="D32" s="39">
        <f aca="true" t="shared" si="19" ref="D32:L32">COUNTIF(Q$3:Q$24,4)</f>
        <v>1</v>
      </c>
      <c r="E32" s="39">
        <f t="shared" si="19"/>
        <v>2</v>
      </c>
      <c r="F32" s="39">
        <f t="shared" si="19"/>
        <v>0</v>
      </c>
      <c r="G32" s="39">
        <f t="shared" si="19"/>
        <v>3</v>
      </c>
      <c r="H32" s="39">
        <f t="shared" si="19"/>
        <v>3</v>
      </c>
      <c r="I32" s="39">
        <f t="shared" si="19"/>
        <v>3</v>
      </c>
      <c r="J32" s="39">
        <f t="shared" si="19"/>
        <v>0</v>
      </c>
      <c r="K32" s="39">
        <f t="shared" si="19"/>
        <v>3</v>
      </c>
      <c r="L32" s="40">
        <f t="shared" si="19"/>
        <v>4</v>
      </c>
    </row>
    <row r="33" spans="1:12" ht="13.5">
      <c r="A33" s="43"/>
      <c r="B33" s="13" t="s">
        <v>44</v>
      </c>
      <c r="C33" s="38">
        <f>SUM(C29:C32)</f>
        <v>9</v>
      </c>
      <c r="D33" s="39">
        <f aca="true" t="shared" si="20" ref="D33:L33">SUM(D29:D32)</f>
        <v>8</v>
      </c>
      <c r="E33" s="39">
        <f t="shared" si="20"/>
        <v>9</v>
      </c>
      <c r="F33" s="39">
        <f t="shared" si="20"/>
        <v>5</v>
      </c>
      <c r="G33" s="39">
        <f t="shared" si="20"/>
        <v>8</v>
      </c>
      <c r="H33" s="39">
        <f t="shared" si="20"/>
        <v>9</v>
      </c>
      <c r="I33" s="39">
        <f t="shared" si="20"/>
        <v>8</v>
      </c>
      <c r="J33" s="39">
        <f t="shared" si="20"/>
        <v>8</v>
      </c>
      <c r="K33" s="39">
        <f t="shared" si="20"/>
        <v>7</v>
      </c>
      <c r="L33" s="40">
        <f t="shared" si="20"/>
        <v>9</v>
      </c>
    </row>
  </sheetData>
  <sheetProtection/>
  <conditionalFormatting sqref="C3:L8 C11:L11 C23:L24 C13:L20">
    <cfRule type="cellIs" priority="13" dxfId="0" operator="greaterThanOrEqual" stopIfTrue="1">
      <formula>30</formula>
    </cfRule>
  </conditionalFormatting>
  <conditionalFormatting sqref="P3:Y8 P11:Y11 P23:Y24 P13:Y20">
    <cfRule type="cellIs" priority="10" dxfId="1" operator="equal" stopIfTrue="1">
      <formula>2</formula>
    </cfRule>
    <cfRule type="cellIs" priority="11" dxfId="0" operator="equal" stopIfTrue="1">
      <formula>1</formula>
    </cfRule>
  </conditionalFormatting>
  <conditionalFormatting sqref="C9:L10">
    <cfRule type="cellIs" priority="9" dxfId="0" operator="greaterThanOrEqual" stopIfTrue="1">
      <formula>30</formula>
    </cfRule>
  </conditionalFormatting>
  <conditionalFormatting sqref="P9:Y10">
    <cfRule type="cellIs" priority="7" dxfId="1" operator="equal" stopIfTrue="1">
      <formula>2</formula>
    </cfRule>
    <cfRule type="cellIs" priority="8" dxfId="0" operator="equal" stopIfTrue="1">
      <formula>1</formula>
    </cfRule>
  </conditionalFormatting>
  <conditionalFormatting sqref="C21:L22">
    <cfRule type="cellIs" priority="6" dxfId="0" operator="greaterThanOrEqual" stopIfTrue="1">
      <formula>30</formula>
    </cfRule>
  </conditionalFormatting>
  <conditionalFormatting sqref="P21:Y22">
    <cfRule type="cellIs" priority="4" dxfId="1" operator="equal" stopIfTrue="1">
      <formula>2</formula>
    </cfRule>
    <cfRule type="cellIs" priority="5" dxfId="0" operator="equal" stopIfTrue="1">
      <formula>1</formula>
    </cfRule>
  </conditionalFormatting>
  <conditionalFormatting sqref="C12:L12">
    <cfRule type="cellIs" priority="3" dxfId="0" operator="greaterThanOrEqual" stopIfTrue="1">
      <formula>30</formula>
    </cfRule>
  </conditionalFormatting>
  <conditionalFormatting sqref="P12:Y12">
    <cfRule type="cellIs" priority="1" dxfId="1" operator="equal" stopIfTrue="1">
      <formula>2</formula>
    </cfRule>
    <cfRule type="cellIs" priority="2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R17"/>
  <sheetViews>
    <sheetView showGridLines="0" zoomScale="80" zoomScaleNormal="80" zoomScalePageLayoutView="0" workbookViewId="0" topLeftCell="A1">
      <selection activeCell="K21" sqref="K21"/>
    </sheetView>
  </sheetViews>
  <sheetFormatPr defaultColWidth="9.140625" defaultRowHeight="15"/>
  <cols>
    <col min="1" max="1" width="0.42578125" style="0" customWidth="1"/>
    <col min="2" max="2" width="6.8515625" style="1" bestFit="1" customWidth="1"/>
    <col min="3" max="8" width="7.57421875" style="0" customWidth="1"/>
    <col min="9" max="9" width="5.28125" style="3" bestFit="1" customWidth="1"/>
    <col min="10" max="10" width="3.421875" style="0" customWidth="1"/>
    <col min="11" max="17" width="6.421875" style="0" customWidth="1"/>
  </cols>
  <sheetData>
    <row r="1" spans="2:3" ht="13.5">
      <c r="B1" s="2">
        <v>40993</v>
      </c>
      <c r="C1" t="s">
        <v>25</v>
      </c>
    </row>
    <row r="2" spans="2:18" ht="20.25" customHeight="1">
      <c r="B2" s="18" t="s">
        <v>12</v>
      </c>
      <c r="C2" s="23" t="s">
        <v>6</v>
      </c>
      <c r="D2" s="24" t="s">
        <v>7</v>
      </c>
      <c r="E2" s="24" t="s">
        <v>11</v>
      </c>
      <c r="F2" s="24" t="s">
        <v>8</v>
      </c>
      <c r="G2" s="24" t="s">
        <v>10</v>
      </c>
      <c r="H2" s="25" t="s">
        <v>9</v>
      </c>
      <c r="I2" s="4" t="s">
        <v>13</v>
      </c>
      <c r="K2" s="18" t="s">
        <v>14</v>
      </c>
      <c r="L2" s="23" t="s">
        <v>6</v>
      </c>
      <c r="M2" s="24" t="s">
        <v>7</v>
      </c>
      <c r="N2" s="24" t="s">
        <v>16</v>
      </c>
      <c r="O2" s="24" t="s">
        <v>17</v>
      </c>
      <c r="P2" s="24" t="s">
        <v>18</v>
      </c>
      <c r="Q2" s="25" t="s">
        <v>19</v>
      </c>
      <c r="R2" s="4"/>
    </row>
    <row r="3" spans="2:17" ht="13.5">
      <c r="B3" s="19" t="s">
        <v>0</v>
      </c>
      <c r="C3" s="20">
        <v>54</v>
      </c>
      <c r="D3" s="21">
        <v>20</v>
      </c>
      <c r="E3" s="21">
        <v>-8</v>
      </c>
      <c r="F3" s="21">
        <v>-66</v>
      </c>
      <c r="G3" s="21"/>
      <c r="H3" s="22"/>
      <c r="I3" s="3">
        <f aca="true" t="shared" si="0" ref="I3:I8">SUM(C3:H3)</f>
        <v>0</v>
      </c>
      <c r="K3" s="19" t="s">
        <v>0</v>
      </c>
      <c r="L3" s="20">
        <f aca="true" t="shared" si="1" ref="L3:L8">IF(C3=0,"",RANK(C3,$C3:$H3))</f>
        <v>1</v>
      </c>
      <c r="M3" s="21">
        <f aca="true" t="shared" si="2" ref="M3:M8">IF(D3=0,"",RANK(D3,$C3:$H3))</f>
        <v>2</v>
      </c>
      <c r="N3" s="21">
        <f aca="true" t="shared" si="3" ref="N3:N8">IF(E3=0,"",RANK(E3,$C3:$H3))</f>
        <v>3</v>
      </c>
      <c r="O3" s="21">
        <f aca="true" t="shared" si="4" ref="O3:O8">IF(F3=0,"",RANK(F3,$C3:$H3))</f>
        <v>4</v>
      </c>
      <c r="P3" s="21">
        <f aca="true" t="shared" si="5" ref="P3:P8">IF(G3=0,"",RANK(G3,$C3:$H3))</f>
      </c>
      <c r="Q3" s="22">
        <f aca="true" t="shared" si="6" ref="Q3:Q8">IF(H3=0,"",RANK(H3,$C3:$H3))</f>
      </c>
    </row>
    <row r="4" spans="2:17" ht="13.5">
      <c r="B4" s="12" t="s">
        <v>1</v>
      </c>
      <c r="C4" s="9">
        <v>72</v>
      </c>
      <c r="D4" s="5"/>
      <c r="E4" s="5">
        <v>-30</v>
      </c>
      <c r="F4" s="5">
        <v>-41</v>
      </c>
      <c r="G4" s="5">
        <v>-1</v>
      </c>
      <c r="H4" s="6"/>
      <c r="I4" s="3">
        <f t="shared" si="0"/>
        <v>0</v>
      </c>
      <c r="K4" s="12" t="s">
        <v>1</v>
      </c>
      <c r="L4" s="9">
        <f t="shared" si="1"/>
        <v>1</v>
      </c>
      <c r="M4" s="5">
        <f t="shared" si="2"/>
      </c>
      <c r="N4" s="5">
        <f t="shared" si="3"/>
        <v>3</v>
      </c>
      <c r="O4" s="5">
        <f t="shared" si="4"/>
        <v>4</v>
      </c>
      <c r="P4" s="5">
        <f t="shared" si="5"/>
        <v>2</v>
      </c>
      <c r="Q4" s="6">
        <f t="shared" si="6"/>
      </c>
    </row>
    <row r="5" spans="2:17" ht="13.5">
      <c r="B5" s="12" t="s">
        <v>2</v>
      </c>
      <c r="C5" s="9"/>
      <c r="D5" s="5">
        <v>14</v>
      </c>
      <c r="E5" s="5"/>
      <c r="F5" s="5">
        <v>55</v>
      </c>
      <c r="G5" s="5">
        <v>-59</v>
      </c>
      <c r="H5" s="6">
        <v>-10</v>
      </c>
      <c r="I5" s="3">
        <f t="shared" si="0"/>
        <v>0</v>
      </c>
      <c r="K5" s="12" t="s">
        <v>2</v>
      </c>
      <c r="L5" s="9">
        <f t="shared" si="1"/>
      </c>
      <c r="M5" s="5">
        <f t="shared" si="2"/>
        <v>2</v>
      </c>
      <c r="N5" s="5">
        <f t="shared" si="3"/>
      </c>
      <c r="O5" s="5">
        <f t="shared" si="4"/>
        <v>1</v>
      </c>
      <c r="P5" s="5">
        <f t="shared" si="5"/>
        <v>4</v>
      </c>
      <c r="Q5" s="6">
        <f t="shared" si="6"/>
        <v>3</v>
      </c>
    </row>
    <row r="6" spans="2:17" ht="13.5">
      <c r="B6" s="12" t="s">
        <v>3</v>
      </c>
      <c r="C6" s="9">
        <v>-37</v>
      </c>
      <c r="D6" s="5">
        <v>8</v>
      </c>
      <c r="E6" s="5">
        <v>-51</v>
      </c>
      <c r="F6" s="5"/>
      <c r="G6" s="5"/>
      <c r="H6" s="6">
        <v>80</v>
      </c>
      <c r="I6" s="3">
        <f t="shared" si="0"/>
        <v>0</v>
      </c>
      <c r="K6" s="12" t="s">
        <v>3</v>
      </c>
      <c r="L6" s="9">
        <f t="shared" si="1"/>
        <v>3</v>
      </c>
      <c r="M6" s="5">
        <f t="shared" si="2"/>
        <v>2</v>
      </c>
      <c r="N6" s="5">
        <f t="shared" si="3"/>
        <v>4</v>
      </c>
      <c r="O6" s="5">
        <f t="shared" si="4"/>
      </c>
      <c r="P6" s="5">
        <f t="shared" si="5"/>
      </c>
      <c r="Q6" s="6">
        <f t="shared" si="6"/>
        <v>1</v>
      </c>
    </row>
    <row r="7" spans="2:17" ht="13.5">
      <c r="B7" s="12" t="s">
        <v>4</v>
      </c>
      <c r="C7" s="9">
        <v>-48</v>
      </c>
      <c r="D7" s="5"/>
      <c r="E7" s="5">
        <v>-27</v>
      </c>
      <c r="F7" s="5">
        <v>78</v>
      </c>
      <c r="G7" s="5">
        <v>-3</v>
      </c>
      <c r="H7" s="6"/>
      <c r="I7" s="3">
        <f t="shared" si="0"/>
        <v>0</v>
      </c>
      <c r="K7" s="12" t="s">
        <v>4</v>
      </c>
      <c r="L7" s="9">
        <f t="shared" si="1"/>
        <v>4</v>
      </c>
      <c r="M7" s="5">
        <f t="shared" si="2"/>
      </c>
      <c r="N7" s="5">
        <f t="shared" si="3"/>
        <v>3</v>
      </c>
      <c r="O7" s="5">
        <f t="shared" si="4"/>
        <v>1</v>
      </c>
      <c r="P7" s="5">
        <f t="shared" si="5"/>
        <v>2</v>
      </c>
      <c r="Q7" s="6">
        <f t="shared" si="6"/>
      </c>
    </row>
    <row r="8" spans="2:17" ht="13.5">
      <c r="B8" s="14" t="s">
        <v>5</v>
      </c>
      <c r="C8" s="15"/>
      <c r="D8" s="16">
        <v>54</v>
      </c>
      <c r="E8" s="16">
        <v>-27</v>
      </c>
      <c r="F8" s="16">
        <v>-38</v>
      </c>
      <c r="G8" s="16">
        <v>11</v>
      </c>
      <c r="H8" s="17"/>
      <c r="I8" s="3">
        <f t="shared" si="0"/>
        <v>0</v>
      </c>
      <c r="K8" s="13" t="s">
        <v>5</v>
      </c>
      <c r="L8" s="10">
        <f t="shared" si="1"/>
      </c>
      <c r="M8" s="7">
        <f t="shared" si="2"/>
        <v>1</v>
      </c>
      <c r="N8" s="7">
        <f t="shared" si="3"/>
        <v>3</v>
      </c>
      <c r="O8" s="7">
        <f t="shared" si="4"/>
        <v>4</v>
      </c>
      <c r="P8" s="7">
        <f t="shared" si="5"/>
        <v>2</v>
      </c>
      <c r="Q8" s="8">
        <f t="shared" si="6"/>
      </c>
    </row>
    <row r="9" spans="2:8" ht="24" customHeight="1">
      <c r="B9" s="18" t="s">
        <v>15</v>
      </c>
      <c r="C9" s="26">
        <f aca="true" t="shared" si="7" ref="C9:H9">SUM(C3:C8)</f>
        <v>41</v>
      </c>
      <c r="D9" s="27">
        <f t="shared" si="7"/>
        <v>96</v>
      </c>
      <c r="E9" s="27">
        <f t="shared" si="7"/>
        <v>-143</v>
      </c>
      <c r="F9" s="27">
        <f t="shared" si="7"/>
        <v>-12</v>
      </c>
      <c r="G9" s="27">
        <f t="shared" si="7"/>
        <v>-52</v>
      </c>
      <c r="H9" s="28">
        <f t="shared" si="7"/>
        <v>70</v>
      </c>
    </row>
    <row r="10" spans="2:8" ht="23.25" customHeight="1">
      <c r="B10" s="18" t="s">
        <v>14</v>
      </c>
      <c r="C10" s="29" t="str">
        <f aca="true" t="shared" si="8" ref="C10:H10">RANK(C9,$C9:$H9)&amp;"位"</f>
        <v>3位</v>
      </c>
      <c r="D10" s="30" t="str">
        <f t="shared" si="8"/>
        <v>1位</v>
      </c>
      <c r="E10" s="30" t="str">
        <f t="shared" si="8"/>
        <v>6位</v>
      </c>
      <c r="F10" s="30" t="str">
        <f t="shared" si="8"/>
        <v>4位</v>
      </c>
      <c r="G10" s="30" t="str">
        <f t="shared" si="8"/>
        <v>5位</v>
      </c>
      <c r="H10" s="31" t="str">
        <f t="shared" si="8"/>
        <v>2位</v>
      </c>
    </row>
    <row r="13" spans="2:8" ht="13.5">
      <c r="B13" s="18" t="s">
        <v>24</v>
      </c>
      <c r="C13" s="23" t="s">
        <v>6</v>
      </c>
      <c r="D13" s="24" t="s">
        <v>7</v>
      </c>
      <c r="E13" s="24" t="s">
        <v>16</v>
      </c>
      <c r="F13" s="24" t="s">
        <v>17</v>
      </c>
      <c r="G13" s="24" t="s">
        <v>18</v>
      </c>
      <c r="H13" s="25" t="s">
        <v>19</v>
      </c>
    </row>
    <row r="14" spans="2:8" ht="13.5">
      <c r="B14" s="11" t="s">
        <v>20</v>
      </c>
      <c r="C14" s="32">
        <f aca="true" t="shared" si="9" ref="C14:H14">COUNTIF(L$3:L$8,1)</f>
        <v>2</v>
      </c>
      <c r="D14" s="33">
        <f t="shared" si="9"/>
        <v>1</v>
      </c>
      <c r="E14" s="33">
        <f t="shared" si="9"/>
        <v>0</v>
      </c>
      <c r="F14" s="33">
        <f t="shared" si="9"/>
        <v>2</v>
      </c>
      <c r="G14" s="33">
        <f t="shared" si="9"/>
        <v>0</v>
      </c>
      <c r="H14" s="34">
        <f t="shared" si="9"/>
        <v>1</v>
      </c>
    </row>
    <row r="15" spans="2:8" ht="13.5">
      <c r="B15" s="12" t="s">
        <v>21</v>
      </c>
      <c r="C15" s="35">
        <f aca="true" t="shared" si="10" ref="C15:H15">COUNTIF(L$3:L$8,2)</f>
        <v>0</v>
      </c>
      <c r="D15" s="36">
        <f t="shared" si="10"/>
        <v>3</v>
      </c>
      <c r="E15" s="36">
        <f t="shared" si="10"/>
        <v>0</v>
      </c>
      <c r="F15" s="36">
        <f t="shared" si="10"/>
        <v>0</v>
      </c>
      <c r="G15" s="36">
        <f t="shared" si="10"/>
        <v>3</v>
      </c>
      <c r="H15" s="37">
        <f t="shared" si="10"/>
        <v>0</v>
      </c>
    </row>
    <row r="16" spans="2:8" ht="13.5">
      <c r="B16" s="12" t="s">
        <v>22</v>
      </c>
      <c r="C16" s="35">
        <f aca="true" t="shared" si="11" ref="C16:H16">COUNTIF(L$3:L$8,3)</f>
        <v>1</v>
      </c>
      <c r="D16" s="36">
        <f t="shared" si="11"/>
        <v>0</v>
      </c>
      <c r="E16" s="36">
        <f t="shared" si="11"/>
        <v>4</v>
      </c>
      <c r="F16" s="36">
        <f t="shared" si="11"/>
        <v>0</v>
      </c>
      <c r="G16" s="36">
        <f t="shared" si="11"/>
        <v>0</v>
      </c>
      <c r="H16" s="37">
        <f t="shared" si="11"/>
        <v>1</v>
      </c>
    </row>
    <row r="17" spans="2:8" ht="13.5">
      <c r="B17" s="13" t="s">
        <v>23</v>
      </c>
      <c r="C17" s="38">
        <f aca="true" t="shared" si="12" ref="C17:H17">COUNTIF(L$3:L$8,4)</f>
        <v>1</v>
      </c>
      <c r="D17" s="39">
        <f t="shared" si="12"/>
        <v>0</v>
      </c>
      <c r="E17" s="39">
        <f t="shared" si="12"/>
        <v>1</v>
      </c>
      <c r="F17" s="39">
        <f t="shared" si="12"/>
        <v>3</v>
      </c>
      <c r="G17" s="39">
        <f t="shared" si="12"/>
        <v>1</v>
      </c>
      <c r="H17" s="40">
        <f t="shared" si="12"/>
        <v>0</v>
      </c>
    </row>
  </sheetData>
  <sheetProtection/>
  <conditionalFormatting sqref="C3:H8">
    <cfRule type="cellIs" priority="3" dxfId="0" operator="greaterThanOrEqual" stopIfTrue="1">
      <formula>30</formula>
    </cfRule>
  </conditionalFormatting>
  <conditionalFormatting sqref="L3:Q8">
    <cfRule type="cellIs" priority="1" dxfId="1" operator="equal" stopIfTrue="1">
      <formula>2</formula>
    </cfRule>
    <cfRule type="cellIs" priority="2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34"/>
  <sheetViews>
    <sheetView zoomScale="80" zoomScaleNormal="80" zoomScalePageLayoutView="0" workbookViewId="0" topLeftCell="A1">
      <selection activeCell="N28" sqref="N28"/>
    </sheetView>
  </sheetViews>
  <sheetFormatPr defaultColWidth="9.140625" defaultRowHeight="15"/>
  <cols>
    <col min="1" max="1" width="4.421875" style="77" customWidth="1"/>
    <col min="2" max="2" width="9.421875" style="77" bestFit="1" customWidth="1"/>
    <col min="3" max="10" width="9.00390625" style="77" customWidth="1"/>
    <col min="11" max="11" width="4.140625" style="77" customWidth="1"/>
    <col min="12" max="16384" width="9.00390625" style="77" customWidth="1"/>
  </cols>
  <sheetData>
    <row r="1" spans="2:3" ht="14.25" thickBot="1">
      <c r="B1" s="150">
        <v>40666</v>
      </c>
      <c r="C1" s="77" t="s">
        <v>136</v>
      </c>
    </row>
    <row r="2" spans="2:12" ht="14.25" thickBot="1">
      <c r="B2" s="78" t="s">
        <v>115</v>
      </c>
      <c r="C2" s="79" t="s">
        <v>6</v>
      </c>
      <c r="D2" s="80" t="s">
        <v>116</v>
      </c>
      <c r="E2" s="80" t="s">
        <v>63</v>
      </c>
      <c r="F2" s="80" t="s">
        <v>117</v>
      </c>
      <c r="G2" s="80" t="s">
        <v>7</v>
      </c>
      <c r="H2" s="80" t="s">
        <v>118</v>
      </c>
      <c r="I2" s="80" t="s">
        <v>119</v>
      </c>
      <c r="J2" s="81" t="s">
        <v>39</v>
      </c>
      <c r="L2" s="82"/>
    </row>
    <row r="3" spans="2:12" ht="13.5">
      <c r="B3" s="83">
        <v>1</v>
      </c>
      <c r="C3" s="84"/>
      <c r="D3" s="85"/>
      <c r="E3" s="85"/>
      <c r="F3" s="85"/>
      <c r="G3" s="86">
        <v>6</v>
      </c>
      <c r="H3" s="87">
        <v>43</v>
      </c>
      <c r="I3" s="85">
        <v>-16</v>
      </c>
      <c r="J3" s="88">
        <v>-33</v>
      </c>
      <c r="K3" s="77">
        <f>SUM(C3:J3)</f>
        <v>0</v>
      </c>
      <c r="L3" s="82"/>
    </row>
    <row r="4" spans="2:12" ht="13.5">
      <c r="B4" s="89">
        <v>2</v>
      </c>
      <c r="C4" s="90"/>
      <c r="D4" s="91"/>
      <c r="E4" s="91"/>
      <c r="F4" s="91"/>
      <c r="G4" s="91">
        <v>-25</v>
      </c>
      <c r="H4" s="92">
        <v>55</v>
      </c>
      <c r="I4" s="91">
        <v>-53</v>
      </c>
      <c r="J4" s="93">
        <v>23</v>
      </c>
      <c r="K4" s="77">
        <f>SUM(C4:J4)</f>
        <v>0</v>
      </c>
      <c r="L4" s="94"/>
    </row>
    <row r="5" spans="2:12" ht="13.5">
      <c r="B5" s="89">
        <v>3</v>
      </c>
      <c r="C5" s="90"/>
      <c r="D5" s="91"/>
      <c r="E5" s="95">
        <v>16</v>
      </c>
      <c r="F5" s="96">
        <v>48</v>
      </c>
      <c r="G5" s="91"/>
      <c r="H5" s="97"/>
      <c r="I5" s="91">
        <v>-26</v>
      </c>
      <c r="J5" s="98">
        <v>-38</v>
      </c>
      <c r="K5" s="77">
        <f>SUM(C5:J5)</f>
        <v>0</v>
      </c>
      <c r="L5" s="82"/>
    </row>
    <row r="6" spans="2:12" ht="14.25" thickBot="1">
      <c r="B6" s="99">
        <v>4</v>
      </c>
      <c r="C6" s="100"/>
      <c r="D6" s="101"/>
      <c r="E6" s="101">
        <v>-36</v>
      </c>
      <c r="F6" s="101">
        <v>-21</v>
      </c>
      <c r="G6" s="101"/>
      <c r="H6" s="101"/>
      <c r="I6" s="102">
        <v>49</v>
      </c>
      <c r="J6" s="103">
        <v>8</v>
      </c>
      <c r="K6" s="77">
        <f>SUM(C6:J6)</f>
        <v>0</v>
      </c>
      <c r="L6" s="94"/>
    </row>
    <row r="7" spans="2:10" ht="18.75" thickBot="1" thickTop="1">
      <c r="B7" s="104" t="s">
        <v>120</v>
      </c>
      <c r="C7" s="105">
        <f aca="true" t="shared" si="0" ref="C7:J7">SUM(C3:C6)</f>
        <v>0</v>
      </c>
      <c r="D7" s="106">
        <f t="shared" si="0"/>
        <v>0</v>
      </c>
      <c r="E7" s="106">
        <f t="shared" si="0"/>
        <v>-20</v>
      </c>
      <c r="F7" s="106">
        <f t="shared" si="0"/>
        <v>27</v>
      </c>
      <c r="G7" s="106">
        <f t="shared" si="0"/>
        <v>-19</v>
      </c>
      <c r="H7" s="107">
        <f t="shared" si="0"/>
        <v>98</v>
      </c>
      <c r="I7" s="106">
        <f t="shared" si="0"/>
        <v>-46</v>
      </c>
      <c r="J7" s="108">
        <f t="shared" si="0"/>
        <v>-40</v>
      </c>
    </row>
    <row r="8" spans="3:9" ht="14.25" thickBot="1">
      <c r="C8" s="109"/>
      <c r="D8" s="109"/>
      <c r="E8" s="109"/>
      <c r="F8" s="109"/>
      <c r="G8" s="109"/>
      <c r="H8" s="109"/>
      <c r="I8" s="109"/>
    </row>
    <row r="9" spans="2:11" ht="14.25" thickBot="1">
      <c r="B9" s="110" t="s">
        <v>121</v>
      </c>
      <c r="C9" s="111" t="s">
        <v>6</v>
      </c>
      <c r="D9" s="112" t="s">
        <v>116</v>
      </c>
      <c r="E9" s="112" t="s">
        <v>63</v>
      </c>
      <c r="F9" s="112" t="s">
        <v>117</v>
      </c>
      <c r="G9" s="112" t="s">
        <v>7</v>
      </c>
      <c r="H9" s="112" t="s">
        <v>118</v>
      </c>
      <c r="I9" s="112" t="s">
        <v>119</v>
      </c>
      <c r="J9" s="112" t="s">
        <v>39</v>
      </c>
      <c r="K9" s="113"/>
    </row>
    <row r="10" spans="2:11" ht="13.5">
      <c r="B10" s="83">
        <v>1</v>
      </c>
      <c r="C10" s="114">
        <v>96</v>
      </c>
      <c r="D10" s="85">
        <v>-66</v>
      </c>
      <c r="E10" s="86">
        <v>1</v>
      </c>
      <c r="F10" s="85">
        <v>-31</v>
      </c>
      <c r="G10" s="85"/>
      <c r="H10" s="85"/>
      <c r="I10" s="85"/>
      <c r="J10" s="85"/>
      <c r="K10" s="90">
        <f>SUM(C10:J10)</f>
        <v>0</v>
      </c>
    </row>
    <row r="11" spans="2:11" ht="13.5">
      <c r="B11" s="115">
        <v>2</v>
      </c>
      <c r="C11" s="116">
        <v>44</v>
      </c>
      <c r="D11" s="97">
        <v>-40</v>
      </c>
      <c r="E11" s="97">
        <v>-16</v>
      </c>
      <c r="F11" s="117">
        <v>12</v>
      </c>
      <c r="G11" s="97"/>
      <c r="H11" s="97"/>
      <c r="I11" s="97"/>
      <c r="J11" s="97"/>
      <c r="K11" s="90">
        <f>SUM(C11:J11)</f>
        <v>0</v>
      </c>
    </row>
    <row r="12" spans="2:11" ht="13.5">
      <c r="B12" s="115">
        <v>3</v>
      </c>
      <c r="C12" s="116">
        <v>60</v>
      </c>
      <c r="D12" s="97">
        <v>-31</v>
      </c>
      <c r="E12" s="97"/>
      <c r="F12" s="97"/>
      <c r="G12" s="117">
        <v>13</v>
      </c>
      <c r="H12" s="97">
        <v>-42</v>
      </c>
      <c r="I12" s="97"/>
      <c r="J12" s="97"/>
      <c r="K12" s="90">
        <f>SUM(C12:J12)</f>
        <v>0</v>
      </c>
    </row>
    <row r="13" spans="2:11" ht="14.25" thickBot="1">
      <c r="B13" s="99">
        <v>4</v>
      </c>
      <c r="C13" s="118">
        <v>56</v>
      </c>
      <c r="D13" s="101">
        <v>-57</v>
      </c>
      <c r="E13" s="101"/>
      <c r="F13" s="101"/>
      <c r="G13" s="119">
        <v>12</v>
      </c>
      <c r="H13" s="101">
        <v>-11</v>
      </c>
      <c r="I13" s="101"/>
      <c r="J13" s="101"/>
      <c r="K13" s="90">
        <f>SUM(C13:J13)</f>
        <v>0</v>
      </c>
    </row>
    <row r="14" spans="2:11" ht="18.75" thickBot="1" thickTop="1">
      <c r="B14" s="104" t="s">
        <v>122</v>
      </c>
      <c r="C14" s="120">
        <f aca="true" t="shared" si="1" ref="C14:J14">SUM(C10:C13)</f>
        <v>256</v>
      </c>
      <c r="D14" s="107">
        <f t="shared" si="1"/>
        <v>-194</v>
      </c>
      <c r="E14" s="107">
        <f t="shared" si="1"/>
        <v>-15</v>
      </c>
      <c r="F14" s="107">
        <f t="shared" si="1"/>
        <v>-19</v>
      </c>
      <c r="G14" s="107">
        <f t="shared" si="1"/>
        <v>25</v>
      </c>
      <c r="H14" s="107">
        <f t="shared" si="1"/>
        <v>-53</v>
      </c>
      <c r="I14" s="107">
        <f t="shared" si="1"/>
        <v>0</v>
      </c>
      <c r="J14" s="121">
        <f t="shared" si="1"/>
        <v>0</v>
      </c>
      <c r="K14" s="122"/>
    </row>
    <row r="15" ht="17.25">
      <c r="K15" s="123"/>
    </row>
    <row r="16" spans="2:11" ht="17.25">
      <c r="B16" s="124" t="s">
        <v>123</v>
      </c>
      <c r="C16" s="123" t="s">
        <v>6</v>
      </c>
      <c r="D16" s="123" t="s">
        <v>118</v>
      </c>
      <c r="E16" s="125" t="s">
        <v>117</v>
      </c>
      <c r="F16" s="123" t="s">
        <v>7</v>
      </c>
      <c r="G16" s="123" t="s">
        <v>63</v>
      </c>
      <c r="H16" s="123" t="s">
        <v>39</v>
      </c>
      <c r="I16" s="123" t="s">
        <v>119</v>
      </c>
      <c r="J16" s="123" t="s">
        <v>116</v>
      </c>
      <c r="K16" s="123"/>
    </row>
    <row r="17" spans="3:11" ht="17.25">
      <c r="C17" s="126">
        <f>C14</f>
        <v>256</v>
      </c>
      <c r="D17" s="126">
        <f>H7+H14</f>
        <v>45</v>
      </c>
      <c r="E17" s="126">
        <f>F7+F14</f>
        <v>8</v>
      </c>
      <c r="F17" s="126">
        <f>G7+G14</f>
        <v>6</v>
      </c>
      <c r="G17" s="126">
        <f>E7+E14</f>
        <v>-35</v>
      </c>
      <c r="H17" s="126">
        <f>J7</f>
        <v>-40</v>
      </c>
      <c r="I17" s="126">
        <f>I7</f>
        <v>-46</v>
      </c>
      <c r="J17" s="126">
        <f>D14</f>
        <v>-194</v>
      </c>
      <c r="K17" s="126"/>
    </row>
    <row r="18" spans="2:11" ht="13.5">
      <c r="B18" s="127" t="s">
        <v>124</v>
      </c>
      <c r="C18" s="128">
        <v>4</v>
      </c>
      <c r="D18" s="128">
        <v>4</v>
      </c>
      <c r="E18" s="128">
        <v>4</v>
      </c>
      <c r="F18" s="128">
        <v>4</v>
      </c>
      <c r="G18" s="128">
        <v>4</v>
      </c>
      <c r="H18" s="128">
        <v>4</v>
      </c>
      <c r="I18" s="128">
        <v>4</v>
      </c>
      <c r="J18" s="128">
        <v>4</v>
      </c>
      <c r="K18" s="128"/>
    </row>
    <row r="19" ht="14.25" thickBot="1"/>
    <row r="20" spans="2:9" ht="18" thickBot="1">
      <c r="B20" s="129" t="s">
        <v>125</v>
      </c>
      <c r="C20" s="130" t="s">
        <v>112</v>
      </c>
      <c r="D20" s="130" t="s">
        <v>126</v>
      </c>
      <c r="E20" s="131" t="s">
        <v>117</v>
      </c>
      <c r="F20" s="132" t="s">
        <v>127</v>
      </c>
      <c r="G20" s="133"/>
      <c r="H20" s="134"/>
      <c r="I20" s="134"/>
    </row>
    <row r="21" spans="2:9" ht="17.25">
      <c r="B21" s="135" t="s">
        <v>128</v>
      </c>
      <c r="C21" s="136">
        <v>-26</v>
      </c>
      <c r="D21" s="137">
        <v>17</v>
      </c>
      <c r="E21" s="138">
        <v>65</v>
      </c>
      <c r="F21" s="139">
        <v>-56</v>
      </c>
      <c r="G21" s="133"/>
      <c r="H21" s="134"/>
      <c r="I21" s="134"/>
    </row>
    <row r="22" spans="2:9" ht="18" thickBot="1">
      <c r="B22" s="140" t="s">
        <v>129</v>
      </c>
      <c r="C22" s="141">
        <v>-37</v>
      </c>
      <c r="D22" s="141">
        <v>-25</v>
      </c>
      <c r="E22" s="142">
        <v>50</v>
      </c>
      <c r="F22" s="143">
        <v>12</v>
      </c>
      <c r="G22" s="133"/>
      <c r="H22" s="144"/>
      <c r="I22" s="144"/>
    </row>
    <row r="23" spans="2:7" ht="18.75" thickBot="1" thickTop="1">
      <c r="B23" s="145" t="s">
        <v>15</v>
      </c>
      <c r="C23" s="146">
        <f>SUM(C21:C22)</f>
        <v>-63</v>
      </c>
      <c r="D23" s="146">
        <f>SUM(D21:D22)</f>
        <v>-8</v>
      </c>
      <c r="E23" s="146">
        <f>SUM(E21:E22)</f>
        <v>115</v>
      </c>
      <c r="F23" s="147">
        <f>SUM(F21:F22)</f>
        <v>-44</v>
      </c>
      <c r="G23" s="148"/>
    </row>
    <row r="24" spans="3:6" ht="13.5" customHeight="1">
      <c r="C24" s="161" t="s">
        <v>130</v>
      </c>
      <c r="D24" s="161" t="s">
        <v>131</v>
      </c>
      <c r="E24" s="161" t="s">
        <v>132</v>
      </c>
      <c r="F24" s="161" t="s">
        <v>133</v>
      </c>
    </row>
    <row r="25" spans="3:6" ht="13.5" customHeight="1">
      <c r="C25" s="162"/>
      <c r="D25" s="162"/>
      <c r="E25" s="162"/>
      <c r="F25" s="162"/>
    </row>
    <row r="28" ht="14.25" thickBot="1"/>
    <row r="29" spans="2:11" ht="14.25" thickBot="1">
      <c r="B29" s="110" t="s">
        <v>134</v>
      </c>
      <c r="C29" s="111" t="s">
        <v>6</v>
      </c>
      <c r="D29" s="112" t="s">
        <v>116</v>
      </c>
      <c r="E29" s="112" t="s">
        <v>63</v>
      </c>
      <c r="F29" s="112" t="s">
        <v>117</v>
      </c>
      <c r="G29" s="112" t="s">
        <v>7</v>
      </c>
      <c r="H29" s="112" t="s">
        <v>118</v>
      </c>
      <c r="I29" s="112" t="s">
        <v>119</v>
      </c>
      <c r="J29" s="112" t="s">
        <v>39</v>
      </c>
      <c r="K29" s="113"/>
    </row>
    <row r="30" spans="2:11" ht="13.5">
      <c r="B30" s="83">
        <v>1</v>
      </c>
      <c r="C30" s="84"/>
      <c r="D30" s="85">
        <v>13</v>
      </c>
      <c r="E30" s="85">
        <v>-11</v>
      </c>
      <c r="F30" s="85"/>
      <c r="G30" s="85"/>
      <c r="H30" s="85"/>
      <c r="I30" s="85">
        <v>43</v>
      </c>
      <c r="J30" s="85">
        <v>-45</v>
      </c>
      <c r="K30" s="90">
        <f>SUM(C30:J30)</f>
        <v>0</v>
      </c>
    </row>
    <row r="31" spans="2:11" ht="13.5">
      <c r="B31" s="115">
        <v>2</v>
      </c>
      <c r="C31" s="149"/>
      <c r="D31" s="97">
        <v>-31</v>
      </c>
      <c r="E31" s="97">
        <v>6</v>
      </c>
      <c r="F31" s="97"/>
      <c r="G31" s="97"/>
      <c r="H31" s="97"/>
      <c r="I31" s="97">
        <v>40</v>
      </c>
      <c r="J31" s="97">
        <v>-15</v>
      </c>
      <c r="K31" s="90">
        <f>SUM(C31:J31)</f>
        <v>0</v>
      </c>
    </row>
    <row r="32" spans="2:11" ht="13.5">
      <c r="B32" s="115">
        <v>3</v>
      </c>
      <c r="C32" s="149">
        <v>-38</v>
      </c>
      <c r="D32" s="97"/>
      <c r="E32" s="97"/>
      <c r="F32" s="97">
        <v>57</v>
      </c>
      <c r="G32" s="97"/>
      <c r="H32" s="97"/>
      <c r="I32" s="97">
        <v>7</v>
      </c>
      <c r="J32" s="97">
        <v>-26</v>
      </c>
      <c r="K32" s="90">
        <f>SUM(C32:J32)</f>
        <v>0</v>
      </c>
    </row>
    <row r="33" spans="2:11" ht="14.25" thickBot="1">
      <c r="B33" s="99">
        <v>4</v>
      </c>
      <c r="C33" s="100"/>
      <c r="D33" s="101">
        <v>14</v>
      </c>
      <c r="E33" s="101">
        <v>45</v>
      </c>
      <c r="F33" s="101"/>
      <c r="G33" s="101">
        <v>-22</v>
      </c>
      <c r="H33" s="101">
        <v>-37</v>
      </c>
      <c r="I33" s="101"/>
      <c r="J33" s="101"/>
      <c r="K33" s="90">
        <f>SUM(C33:J33)</f>
        <v>0</v>
      </c>
    </row>
    <row r="34" spans="2:11" ht="18.75" thickBot="1" thickTop="1">
      <c r="B34" s="104" t="s">
        <v>135</v>
      </c>
      <c r="C34" s="120">
        <f aca="true" t="shared" si="2" ref="C34:J34">SUM(C30:C33)</f>
        <v>-38</v>
      </c>
      <c r="D34" s="107">
        <f t="shared" si="2"/>
        <v>-4</v>
      </c>
      <c r="E34" s="107">
        <f t="shared" si="2"/>
        <v>40</v>
      </c>
      <c r="F34" s="107">
        <f t="shared" si="2"/>
        <v>57</v>
      </c>
      <c r="G34" s="107">
        <f t="shared" si="2"/>
        <v>-22</v>
      </c>
      <c r="H34" s="107">
        <f t="shared" si="2"/>
        <v>-37</v>
      </c>
      <c r="I34" s="107">
        <f t="shared" si="2"/>
        <v>90</v>
      </c>
      <c r="J34" s="121">
        <f t="shared" si="2"/>
        <v>-86</v>
      </c>
      <c r="K34" s="122"/>
    </row>
  </sheetData>
  <sheetProtection/>
  <mergeCells count="4">
    <mergeCell ref="C24:C25"/>
    <mergeCell ref="D24:D25"/>
    <mergeCell ref="E24:E25"/>
    <mergeCell ref="F24:F25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5"/>
  <sheetViews>
    <sheetView zoomScale="80" zoomScaleNormal="80" zoomScalePageLayoutView="0" workbookViewId="0" topLeftCell="A1">
      <selection activeCell="A51" sqref="A51"/>
    </sheetView>
  </sheetViews>
  <sheetFormatPr defaultColWidth="9.140625" defaultRowHeight="15"/>
  <cols>
    <col min="1" max="1" width="16.421875" style="0" customWidth="1"/>
    <col min="2" max="2" width="13.57421875" style="0" bestFit="1" customWidth="1"/>
    <col min="3" max="6" width="6.421875" style="0" customWidth="1"/>
  </cols>
  <sheetData>
    <row r="1" ht="13.5">
      <c r="A1" t="s">
        <v>72</v>
      </c>
    </row>
    <row r="2" spans="1:6" ht="13.5">
      <c r="A2" t="s">
        <v>65</v>
      </c>
      <c r="B2" s="70"/>
      <c r="C2" s="50" t="s">
        <v>68</v>
      </c>
      <c r="D2" s="51" t="s">
        <v>69</v>
      </c>
      <c r="E2" s="51" t="s">
        <v>70</v>
      </c>
      <c r="F2" s="52" t="s">
        <v>71</v>
      </c>
    </row>
    <row r="3" spans="1:6" ht="13.5">
      <c r="A3" s="43" t="s">
        <v>66</v>
      </c>
      <c r="B3" s="71" t="s">
        <v>67</v>
      </c>
      <c r="C3" s="20">
        <v>600</v>
      </c>
      <c r="D3" s="21">
        <v>0</v>
      </c>
      <c r="E3" s="21">
        <v>-200</v>
      </c>
      <c r="F3" s="22">
        <v>-400</v>
      </c>
    </row>
    <row r="4" spans="2:6" ht="13.5">
      <c r="B4" s="72" t="s">
        <v>73</v>
      </c>
      <c r="C4" s="9">
        <v>500</v>
      </c>
      <c r="D4" s="5">
        <v>300</v>
      </c>
      <c r="E4" s="5">
        <v>-300</v>
      </c>
      <c r="F4" s="6">
        <v>-500</v>
      </c>
    </row>
    <row r="5" spans="2:6" ht="13.5">
      <c r="B5" s="73" t="s">
        <v>74</v>
      </c>
      <c r="C5" s="10">
        <v>400</v>
      </c>
      <c r="D5" s="7">
        <v>200</v>
      </c>
      <c r="E5" s="7">
        <v>0</v>
      </c>
      <c r="F5" s="8">
        <v>-600</v>
      </c>
    </row>
    <row r="6" ht="13.5">
      <c r="B6" s="75" t="s">
        <v>88</v>
      </c>
    </row>
    <row r="7" ht="13.5">
      <c r="B7" s="75" t="s">
        <v>89</v>
      </c>
    </row>
    <row r="9" spans="2:5" ht="13.5">
      <c r="B9" s="70"/>
      <c r="C9" s="50" t="s">
        <v>68</v>
      </c>
      <c r="D9" s="51" t="s">
        <v>69</v>
      </c>
      <c r="E9" s="52" t="s">
        <v>70</v>
      </c>
    </row>
    <row r="10" spans="1:5" ht="13.5">
      <c r="A10" s="43" t="s">
        <v>83</v>
      </c>
      <c r="B10" s="71" t="s">
        <v>75</v>
      </c>
      <c r="C10" s="20">
        <v>200</v>
      </c>
      <c r="D10" s="21">
        <v>0</v>
      </c>
      <c r="E10" s="22">
        <v>-200</v>
      </c>
    </row>
    <row r="11" spans="2:5" ht="13.5">
      <c r="B11" s="72" t="s">
        <v>76</v>
      </c>
      <c r="C11" s="9">
        <v>400</v>
      </c>
      <c r="D11" s="5">
        <v>0</v>
      </c>
      <c r="E11" s="6">
        <v>-400</v>
      </c>
    </row>
    <row r="12" spans="2:5" ht="13.5">
      <c r="B12" s="73" t="s">
        <v>77</v>
      </c>
      <c r="C12" s="10">
        <v>300</v>
      </c>
      <c r="D12" s="7">
        <v>100</v>
      </c>
      <c r="E12" s="8">
        <v>-400</v>
      </c>
    </row>
    <row r="14" spans="1:6" ht="13.5">
      <c r="A14" t="s">
        <v>81</v>
      </c>
      <c r="B14" s="70"/>
      <c r="C14" s="50" t="s">
        <v>68</v>
      </c>
      <c r="D14" s="51" t="s">
        <v>69</v>
      </c>
      <c r="E14" s="51" t="s">
        <v>70</v>
      </c>
      <c r="F14" s="52" t="s">
        <v>71</v>
      </c>
    </row>
    <row r="15" spans="1:6" ht="13.5">
      <c r="A15" s="43" t="s">
        <v>82</v>
      </c>
      <c r="B15" s="71" t="s">
        <v>66</v>
      </c>
      <c r="C15" s="20">
        <v>600</v>
      </c>
      <c r="D15" s="21">
        <v>-100</v>
      </c>
      <c r="E15" s="21">
        <v>-200</v>
      </c>
      <c r="F15" s="22">
        <v>-300</v>
      </c>
    </row>
    <row r="16" spans="2:6" ht="13.5">
      <c r="B16" s="72" t="s">
        <v>84</v>
      </c>
      <c r="C16" s="9">
        <v>300</v>
      </c>
      <c r="D16" s="5">
        <v>-100</v>
      </c>
      <c r="E16" s="5">
        <v>-200</v>
      </c>
      <c r="F16" s="6"/>
    </row>
    <row r="17" spans="2:6" ht="13.5">
      <c r="B17" s="72" t="s">
        <v>85</v>
      </c>
      <c r="C17" s="15">
        <v>400</v>
      </c>
      <c r="D17" s="16">
        <v>-100</v>
      </c>
      <c r="E17" s="16"/>
      <c r="F17" s="17">
        <v>-300</v>
      </c>
    </row>
    <row r="18" spans="2:6" ht="13.5">
      <c r="B18" s="74" t="s">
        <v>86</v>
      </c>
      <c r="C18" s="15">
        <v>500</v>
      </c>
      <c r="D18" s="16"/>
      <c r="E18" s="16">
        <v>-200</v>
      </c>
      <c r="F18" s="17">
        <v>-300</v>
      </c>
    </row>
    <row r="19" spans="2:6" ht="13.5">
      <c r="B19" s="73" t="s">
        <v>87</v>
      </c>
      <c r="C19" s="10"/>
      <c r="D19" s="7">
        <v>300</v>
      </c>
      <c r="E19" s="7">
        <v>-100</v>
      </c>
      <c r="F19" s="8">
        <v>-200</v>
      </c>
    </row>
    <row r="25" ht="13.5">
      <c r="A25" t="s">
        <v>79</v>
      </c>
    </row>
    <row r="26" ht="18" customHeight="1">
      <c r="A26" t="s">
        <v>80</v>
      </c>
    </row>
    <row r="27" ht="18" customHeight="1">
      <c r="A27" t="s">
        <v>91</v>
      </c>
    </row>
    <row r="28" ht="18" customHeight="1">
      <c r="A28" t="s">
        <v>92</v>
      </c>
    </row>
    <row r="29" ht="18" customHeight="1">
      <c r="A29" t="s">
        <v>93</v>
      </c>
    </row>
    <row r="30" ht="18" customHeight="1">
      <c r="A30" t="s">
        <v>95</v>
      </c>
    </row>
    <row r="31" ht="18" customHeight="1"/>
    <row r="32" spans="1:2" ht="18" customHeight="1">
      <c r="A32" t="s">
        <v>97</v>
      </c>
      <c r="B32" t="s">
        <v>94</v>
      </c>
    </row>
    <row r="33" spans="1:2" ht="18" customHeight="1">
      <c r="A33" t="s">
        <v>98</v>
      </c>
      <c r="B33" t="s">
        <v>90</v>
      </c>
    </row>
    <row r="34" ht="18" customHeight="1"/>
    <row r="35" ht="18" customHeight="1">
      <c r="A35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9"/>
  <sheetViews>
    <sheetView showGridLines="0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4.8515625" style="0" customWidth="1"/>
    <col min="2" max="2" width="6.8515625" style="0" bestFit="1" customWidth="1"/>
    <col min="3" max="13" width="7.57421875" style="0" customWidth="1"/>
    <col min="14" max="14" width="5.00390625" style="0" bestFit="1" customWidth="1"/>
    <col min="15" max="15" width="3.00390625" style="4" customWidth="1"/>
    <col min="17" max="27" width="6.421875" style="0" customWidth="1"/>
  </cols>
  <sheetData>
    <row r="1" spans="2:16" ht="13.5">
      <c r="B1" s="2">
        <v>41265</v>
      </c>
      <c r="C1" t="s">
        <v>179</v>
      </c>
      <c r="P1" t="s">
        <v>40</v>
      </c>
    </row>
    <row r="2" spans="1:27" ht="19.5" customHeight="1">
      <c r="A2" s="43"/>
      <c r="B2" s="18" t="s">
        <v>12</v>
      </c>
      <c r="C2" s="41" t="s">
        <v>164</v>
      </c>
      <c r="D2" s="24" t="s">
        <v>165</v>
      </c>
      <c r="E2" s="24" t="s">
        <v>166</v>
      </c>
      <c r="F2" s="24" t="s">
        <v>167</v>
      </c>
      <c r="G2" s="24" t="s">
        <v>168</v>
      </c>
      <c r="H2" s="24" t="s">
        <v>169</v>
      </c>
      <c r="I2" s="24" t="s">
        <v>170</v>
      </c>
      <c r="J2" s="24" t="s">
        <v>171</v>
      </c>
      <c r="K2" s="24" t="s">
        <v>172</v>
      </c>
      <c r="L2" s="24" t="s">
        <v>173</v>
      </c>
      <c r="M2" s="25" t="s">
        <v>174</v>
      </c>
      <c r="N2" s="4" t="s">
        <v>13</v>
      </c>
      <c r="P2" s="18" t="s">
        <v>12</v>
      </c>
      <c r="Q2" s="41" t="str">
        <f aca="true" t="shared" si="0" ref="Q2:AA2">IF(C2=0,"",C2)</f>
        <v>tiba</v>
      </c>
      <c r="R2" s="24" t="str">
        <f t="shared" si="0"/>
        <v>犬</v>
      </c>
      <c r="S2" s="24" t="str">
        <f t="shared" si="0"/>
        <v>生３つ</v>
      </c>
      <c r="T2" s="24" t="str">
        <f t="shared" si="0"/>
        <v>じゃき</v>
      </c>
      <c r="U2" s="24" t="str">
        <f t="shared" si="0"/>
        <v>またたび</v>
      </c>
      <c r="V2" s="24" t="str">
        <f t="shared" si="0"/>
        <v>さわ</v>
      </c>
      <c r="W2" s="24" t="str">
        <f t="shared" si="0"/>
        <v>S&amp;W</v>
      </c>
      <c r="X2" s="24" t="str">
        <f t="shared" si="0"/>
        <v>Dricas</v>
      </c>
      <c r="Y2" s="24" t="str">
        <f t="shared" si="0"/>
        <v>wosamu</v>
      </c>
      <c r="Z2" s="24" t="str">
        <f t="shared" si="0"/>
        <v>雪真</v>
      </c>
      <c r="AA2" s="25" t="str">
        <f t="shared" si="0"/>
        <v>yomite</v>
      </c>
    </row>
    <row r="3" spans="1:27" ht="13.5">
      <c r="A3" s="43" t="s">
        <v>27</v>
      </c>
      <c r="B3" s="19" t="s">
        <v>0</v>
      </c>
      <c r="C3" s="20">
        <v>64</v>
      </c>
      <c r="D3" s="21">
        <v>-25</v>
      </c>
      <c r="E3" s="21">
        <v>17</v>
      </c>
      <c r="F3" s="21">
        <v>-56</v>
      </c>
      <c r="G3" s="21"/>
      <c r="H3" s="21"/>
      <c r="I3" s="21"/>
      <c r="J3" s="21"/>
      <c r="K3" s="21"/>
      <c r="L3" s="21"/>
      <c r="M3" s="22"/>
      <c r="N3" s="3">
        <f aca="true" t="shared" si="1" ref="N3:N20">SUM(C3:M3)</f>
        <v>0</v>
      </c>
      <c r="P3" s="19" t="s">
        <v>0</v>
      </c>
      <c r="Q3" s="20">
        <f aca="true" t="shared" si="2" ref="Q3:Q19">IF(C3=0,"",RANK(C3,$C3:$M3))</f>
        <v>1</v>
      </c>
      <c r="R3" s="21">
        <f aca="true" t="shared" si="3" ref="R3:R19">IF(D3=0,"",RANK(D3,$C3:$M3))</f>
        <v>3</v>
      </c>
      <c r="S3" s="21">
        <f aca="true" t="shared" si="4" ref="S3:S19">IF(E3=0,"",RANK(E3,$C3:$M3))</f>
        <v>2</v>
      </c>
      <c r="T3" s="21">
        <f aca="true" t="shared" si="5" ref="T3:T19">IF(F3=0,"",RANK(F3,$C3:$M3))</f>
        <v>4</v>
      </c>
      <c r="U3" s="21">
        <f aca="true" t="shared" si="6" ref="U3:U19">IF(G3=0,"",RANK(G3,$C3:$M3))</f>
      </c>
      <c r="V3" s="21">
        <f aca="true" t="shared" si="7" ref="V3:V19">IF(H3=0,"",RANK(H3,$C3:$M3))</f>
      </c>
      <c r="W3" s="21">
        <f aca="true" t="shared" si="8" ref="W3:W19">IF(I3=0,"",RANK(I3,$C3:$M3))</f>
      </c>
      <c r="X3" s="21">
        <f aca="true" t="shared" si="9" ref="X3:X19">IF(J3=0,"",RANK(J3,$C3:$M3))</f>
      </c>
      <c r="Y3" s="21">
        <f aca="true" t="shared" si="10" ref="Y3:Y19">IF(K3=0,"",RANK(K3,$C3:$M3))</f>
      </c>
      <c r="Z3" s="21">
        <f aca="true" t="shared" si="11" ref="Z3:Z19">IF(L3=0,"",RANK(L3,$C3:$M3))</f>
      </c>
      <c r="AA3" s="22">
        <f aca="true" t="shared" si="12" ref="AA3:AA19">IF(M3=0,"",RANK(M3,$C3:$M3))</f>
      </c>
    </row>
    <row r="4" spans="1:27" ht="13.5">
      <c r="A4" s="43"/>
      <c r="B4" s="12" t="s">
        <v>1</v>
      </c>
      <c r="C4" s="9"/>
      <c r="D4" s="5">
        <v>-18</v>
      </c>
      <c r="E4" s="5">
        <v>19</v>
      </c>
      <c r="F4" s="5">
        <v>-56</v>
      </c>
      <c r="G4" s="5">
        <v>55</v>
      </c>
      <c r="H4" s="5"/>
      <c r="I4" s="5"/>
      <c r="J4" s="5"/>
      <c r="K4" s="5"/>
      <c r="L4" s="5"/>
      <c r="M4" s="6"/>
      <c r="N4" s="3">
        <f t="shared" si="1"/>
        <v>0</v>
      </c>
      <c r="P4" s="12" t="s">
        <v>1</v>
      </c>
      <c r="Q4" s="9">
        <f t="shared" si="2"/>
      </c>
      <c r="R4" s="5">
        <f t="shared" si="3"/>
        <v>3</v>
      </c>
      <c r="S4" s="5">
        <f t="shared" si="4"/>
        <v>2</v>
      </c>
      <c r="T4" s="5">
        <f t="shared" si="5"/>
        <v>4</v>
      </c>
      <c r="U4" s="5">
        <f t="shared" si="6"/>
        <v>1</v>
      </c>
      <c r="V4" s="5">
        <f t="shared" si="7"/>
      </c>
      <c r="W4" s="5">
        <f t="shared" si="8"/>
      </c>
      <c r="X4" s="5">
        <f t="shared" si="9"/>
      </c>
      <c r="Y4" s="5">
        <f t="shared" si="10"/>
      </c>
      <c r="Z4" s="5">
        <f t="shared" si="11"/>
      </c>
      <c r="AA4" s="6">
        <f t="shared" si="12"/>
      </c>
    </row>
    <row r="5" spans="1:27" ht="13.5">
      <c r="A5" s="43"/>
      <c r="B5" s="12" t="s">
        <v>2</v>
      </c>
      <c r="C5" s="9"/>
      <c r="D5" s="5">
        <v>51</v>
      </c>
      <c r="E5" s="5">
        <v>-19</v>
      </c>
      <c r="F5" s="5">
        <v>13</v>
      </c>
      <c r="G5" s="5"/>
      <c r="H5" s="5">
        <v>-45</v>
      </c>
      <c r="I5" s="5"/>
      <c r="J5" s="5"/>
      <c r="K5" s="5"/>
      <c r="L5" s="5"/>
      <c r="M5" s="6"/>
      <c r="N5" s="3">
        <f t="shared" si="1"/>
        <v>0</v>
      </c>
      <c r="P5" s="12" t="s">
        <v>2</v>
      </c>
      <c r="Q5" s="9">
        <f t="shared" si="2"/>
      </c>
      <c r="R5" s="5">
        <f t="shared" si="3"/>
        <v>1</v>
      </c>
      <c r="S5" s="5">
        <f t="shared" si="4"/>
        <v>3</v>
      </c>
      <c r="T5" s="5">
        <f t="shared" si="5"/>
        <v>2</v>
      </c>
      <c r="U5" s="5">
        <f t="shared" si="6"/>
      </c>
      <c r="V5" s="5">
        <f t="shared" si="7"/>
        <v>4</v>
      </c>
      <c r="W5" s="5">
        <f t="shared" si="8"/>
      </c>
      <c r="X5" s="5">
        <f t="shared" si="9"/>
      </c>
      <c r="Y5" s="5">
        <f t="shared" si="10"/>
      </c>
      <c r="Z5" s="5">
        <f t="shared" si="11"/>
      </c>
      <c r="AA5" s="6">
        <f t="shared" si="12"/>
      </c>
    </row>
    <row r="6" spans="1:27" ht="13.5">
      <c r="A6" s="43"/>
      <c r="B6" s="12" t="s">
        <v>3</v>
      </c>
      <c r="C6" s="9"/>
      <c r="D6" s="5"/>
      <c r="E6" s="5">
        <v>69</v>
      </c>
      <c r="F6" s="5">
        <v>2</v>
      </c>
      <c r="G6" s="5"/>
      <c r="H6" s="5">
        <v>-51</v>
      </c>
      <c r="I6" s="5">
        <v>-20</v>
      </c>
      <c r="J6" s="5"/>
      <c r="K6" s="5"/>
      <c r="L6" s="5"/>
      <c r="M6" s="6"/>
      <c r="N6" s="3">
        <f t="shared" si="1"/>
        <v>0</v>
      </c>
      <c r="P6" s="12" t="s">
        <v>3</v>
      </c>
      <c r="Q6" s="9">
        <f t="shared" si="2"/>
      </c>
      <c r="R6" s="5">
        <f t="shared" si="3"/>
      </c>
      <c r="S6" s="5">
        <f t="shared" si="4"/>
        <v>1</v>
      </c>
      <c r="T6" s="5">
        <f t="shared" si="5"/>
        <v>2</v>
      </c>
      <c r="U6" s="5">
        <f t="shared" si="6"/>
      </c>
      <c r="V6" s="5">
        <f t="shared" si="7"/>
        <v>4</v>
      </c>
      <c r="W6" s="5">
        <f t="shared" si="8"/>
        <v>3</v>
      </c>
      <c r="X6" s="5">
        <f t="shared" si="9"/>
      </c>
      <c r="Y6" s="5">
        <f t="shared" si="10"/>
      </c>
      <c r="Z6" s="5">
        <f t="shared" si="11"/>
      </c>
      <c r="AA6" s="6">
        <f t="shared" si="12"/>
      </c>
    </row>
    <row r="7" spans="1:27" ht="13.5">
      <c r="A7" s="154"/>
      <c r="B7" s="12" t="s">
        <v>4</v>
      </c>
      <c r="C7" s="9"/>
      <c r="D7" s="5">
        <v>-18</v>
      </c>
      <c r="E7" s="5"/>
      <c r="F7" s="5">
        <v>9</v>
      </c>
      <c r="G7" s="5"/>
      <c r="H7" s="5">
        <v>-54</v>
      </c>
      <c r="I7" s="5">
        <v>63</v>
      </c>
      <c r="J7" s="5"/>
      <c r="K7" s="5"/>
      <c r="L7" s="5"/>
      <c r="M7" s="6"/>
      <c r="N7" s="3">
        <f t="shared" si="1"/>
        <v>0</v>
      </c>
      <c r="P7" s="12" t="s">
        <v>4</v>
      </c>
      <c r="Q7" s="9">
        <f t="shared" si="2"/>
      </c>
      <c r="R7" s="5">
        <f t="shared" si="3"/>
        <v>3</v>
      </c>
      <c r="S7" s="5">
        <f t="shared" si="4"/>
      </c>
      <c r="T7" s="5">
        <f t="shared" si="5"/>
        <v>2</v>
      </c>
      <c r="U7" s="5">
        <f t="shared" si="6"/>
      </c>
      <c r="V7" s="5">
        <f t="shared" si="7"/>
        <v>4</v>
      </c>
      <c r="W7" s="5">
        <f t="shared" si="8"/>
        <v>1</v>
      </c>
      <c r="X7" s="5">
        <f t="shared" si="9"/>
      </c>
      <c r="Y7" s="5">
        <f t="shared" si="10"/>
      </c>
      <c r="Z7" s="5">
        <f t="shared" si="11"/>
      </c>
      <c r="AA7" s="6">
        <f t="shared" si="12"/>
      </c>
    </row>
    <row r="8" spans="1:27" ht="13.5">
      <c r="A8" s="155" t="s">
        <v>175</v>
      </c>
      <c r="B8" s="14" t="s">
        <v>5</v>
      </c>
      <c r="C8" s="15"/>
      <c r="D8" s="16">
        <v>8</v>
      </c>
      <c r="E8" s="5"/>
      <c r="F8" s="16">
        <v>-19</v>
      </c>
      <c r="G8" s="5">
        <v>-35</v>
      </c>
      <c r="H8" s="5"/>
      <c r="I8" s="5"/>
      <c r="J8" s="16">
        <v>46</v>
      </c>
      <c r="K8" s="5"/>
      <c r="L8" s="16"/>
      <c r="M8" s="17"/>
      <c r="N8" s="3">
        <f t="shared" si="1"/>
        <v>0</v>
      </c>
      <c r="P8" s="14" t="s">
        <v>5</v>
      </c>
      <c r="Q8" s="15">
        <f t="shared" si="2"/>
      </c>
      <c r="R8" s="16">
        <f t="shared" si="3"/>
        <v>2</v>
      </c>
      <c r="S8" s="16">
        <f t="shared" si="4"/>
      </c>
      <c r="T8" s="16">
        <f t="shared" si="5"/>
        <v>3</v>
      </c>
      <c r="U8" s="16">
        <f t="shared" si="6"/>
        <v>4</v>
      </c>
      <c r="V8" s="16">
        <f t="shared" si="7"/>
      </c>
      <c r="W8" s="16">
        <f t="shared" si="8"/>
      </c>
      <c r="X8" s="16">
        <f t="shared" si="9"/>
        <v>1</v>
      </c>
      <c r="Y8" s="16">
        <f t="shared" si="10"/>
      </c>
      <c r="Z8" s="16">
        <f t="shared" si="11"/>
      </c>
      <c r="AA8" s="17">
        <f t="shared" si="12"/>
      </c>
    </row>
    <row r="9" spans="1:27" ht="13.5">
      <c r="A9" s="43"/>
      <c r="B9" s="14" t="s">
        <v>28</v>
      </c>
      <c r="C9" s="15">
        <v>-57</v>
      </c>
      <c r="D9" s="16">
        <v>13</v>
      </c>
      <c r="E9" s="5"/>
      <c r="F9" s="16">
        <v>-13</v>
      </c>
      <c r="G9" s="5"/>
      <c r="H9" s="5"/>
      <c r="I9" s="5"/>
      <c r="J9" s="16"/>
      <c r="K9" s="5">
        <v>57</v>
      </c>
      <c r="L9" s="16"/>
      <c r="M9" s="17"/>
      <c r="N9" s="3">
        <f t="shared" si="1"/>
        <v>0</v>
      </c>
      <c r="P9" s="14" t="s">
        <v>28</v>
      </c>
      <c r="Q9" s="15">
        <f t="shared" si="2"/>
        <v>4</v>
      </c>
      <c r="R9" s="16">
        <f t="shared" si="3"/>
        <v>2</v>
      </c>
      <c r="S9" s="16">
        <f t="shared" si="4"/>
      </c>
      <c r="T9" s="16">
        <f t="shared" si="5"/>
        <v>3</v>
      </c>
      <c r="U9" s="16">
        <f t="shared" si="6"/>
      </c>
      <c r="V9" s="16">
        <f t="shared" si="7"/>
      </c>
      <c r="W9" s="16">
        <f t="shared" si="8"/>
      </c>
      <c r="X9" s="16">
        <f t="shared" si="9"/>
      </c>
      <c r="Y9" s="16">
        <f t="shared" si="10"/>
        <v>1</v>
      </c>
      <c r="Z9" s="16">
        <f t="shared" si="11"/>
      </c>
      <c r="AA9" s="17">
        <f t="shared" si="12"/>
      </c>
    </row>
    <row r="10" spans="1:27" ht="13.5">
      <c r="A10" s="43"/>
      <c r="B10" s="14" t="s">
        <v>29</v>
      </c>
      <c r="C10" s="15">
        <v>-35</v>
      </c>
      <c r="D10" s="16">
        <v>61</v>
      </c>
      <c r="E10" s="5"/>
      <c r="F10" s="16"/>
      <c r="G10" s="5">
        <v>-2</v>
      </c>
      <c r="H10" s="5"/>
      <c r="I10" s="5"/>
      <c r="J10" s="16">
        <v>-24</v>
      </c>
      <c r="K10" s="5"/>
      <c r="L10" s="16"/>
      <c r="M10" s="17"/>
      <c r="N10" s="3">
        <f t="shared" si="1"/>
        <v>0</v>
      </c>
      <c r="P10" s="14" t="s">
        <v>29</v>
      </c>
      <c r="Q10" s="15">
        <f t="shared" si="2"/>
        <v>4</v>
      </c>
      <c r="R10" s="16">
        <f t="shared" si="3"/>
        <v>1</v>
      </c>
      <c r="S10" s="16">
        <f t="shared" si="4"/>
      </c>
      <c r="T10" s="16">
        <f t="shared" si="5"/>
      </c>
      <c r="U10" s="16">
        <f t="shared" si="6"/>
        <v>2</v>
      </c>
      <c r="V10" s="16">
        <f t="shared" si="7"/>
      </c>
      <c r="W10" s="16">
        <f t="shared" si="8"/>
      </c>
      <c r="X10" s="16">
        <f t="shared" si="9"/>
        <v>3</v>
      </c>
      <c r="Y10" s="16">
        <f t="shared" si="10"/>
      </c>
      <c r="Z10" s="16">
        <f t="shared" si="11"/>
      </c>
      <c r="AA10" s="17">
        <f t="shared" si="12"/>
      </c>
    </row>
    <row r="11" spans="1:27" ht="13.5">
      <c r="A11" s="43"/>
      <c r="B11" s="14" t="s">
        <v>41</v>
      </c>
      <c r="C11" s="15"/>
      <c r="D11" s="16"/>
      <c r="E11" s="5"/>
      <c r="F11" s="16">
        <v>48</v>
      </c>
      <c r="G11" s="5"/>
      <c r="H11" s="5">
        <v>11</v>
      </c>
      <c r="I11" s="5"/>
      <c r="J11" s="16">
        <v>-9</v>
      </c>
      <c r="K11" s="5"/>
      <c r="L11" s="16">
        <v>-50</v>
      </c>
      <c r="M11" s="17"/>
      <c r="N11" s="3">
        <f t="shared" si="1"/>
        <v>0</v>
      </c>
      <c r="P11" s="14" t="s">
        <v>41</v>
      </c>
      <c r="Q11" s="15">
        <f t="shared" si="2"/>
      </c>
      <c r="R11" s="16">
        <f t="shared" si="3"/>
      </c>
      <c r="S11" s="16">
        <f t="shared" si="4"/>
      </c>
      <c r="T11" s="16">
        <f t="shared" si="5"/>
        <v>1</v>
      </c>
      <c r="U11" s="16">
        <f t="shared" si="6"/>
      </c>
      <c r="V11" s="16">
        <f t="shared" si="7"/>
        <v>2</v>
      </c>
      <c r="W11" s="16">
        <f t="shared" si="8"/>
      </c>
      <c r="X11" s="16">
        <f t="shared" si="9"/>
        <v>3</v>
      </c>
      <c r="Y11" s="16">
        <f t="shared" si="10"/>
      </c>
      <c r="Z11" s="16">
        <f t="shared" si="11"/>
        <v>4</v>
      </c>
      <c r="AA11" s="17">
        <f t="shared" si="12"/>
      </c>
    </row>
    <row r="12" spans="1:27" ht="14.25" thickBot="1">
      <c r="A12" s="43"/>
      <c r="B12" s="14" t="s">
        <v>42</v>
      </c>
      <c r="C12" s="15">
        <v>66</v>
      </c>
      <c r="D12" s="16"/>
      <c r="E12" s="5"/>
      <c r="F12" s="16"/>
      <c r="G12" s="5"/>
      <c r="H12" s="5"/>
      <c r="I12" s="5">
        <v>11</v>
      </c>
      <c r="J12" s="16">
        <v>-24</v>
      </c>
      <c r="K12" s="5"/>
      <c r="L12" s="16">
        <v>-53</v>
      </c>
      <c r="M12" s="17"/>
      <c r="N12" s="3">
        <f t="shared" si="1"/>
        <v>0</v>
      </c>
      <c r="P12" s="14" t="s">
        <v>42</v>
      </c>
      <c r="Q12" s="15">
        <f t="shared" si="2"/>
        <v>1</v>
      </c>
      <c r="R12" s="16">
        <f t="shared" si="3"/>
      </c>
      <c r="S12" s="16">
        <f t="shared" si="4"/>
      </c>
      <c r="T12" s="16">
        <f t="shared" si="5"/>
      </c>
      <c r="U12" s="16">
        <f t="shared" si="6"/>
      </c>
      <c r="V12" s="16">
        <f t="shared" si="7"/>
      </c>
      <c r="W12" s="16">
        <f t="shared" si="8"/>
        <v>2</v>
      </c>
      <c r="X12" s="16">
        <f t="shared" si="9"/>
        <v>3</v>
      </c>
      <c r="Y12" s="16">
        <f t="shared" si="10"/>
      </c>
      <c r="Z12" s="16">
        <f t="shared" si="11"/>
        <v>4</v>
      </c>
      <c r="AA12" s="17">
        <f t="shared" si="12"/>
      </c>
    </row>
    <row r="13" spans="1:27" ht="14.25" thickTop="1">
      <c r="A13" s="43" t="s">
        <v>30</v>
      </c>
      <c r="B13" s="59" t="s">
        <v>0</v>
      </c>
      <c r="C13" s="60"/>
      <c r="D13" s="61"/>
      <c r="E13" s="61"/>
      <c r="F13" s="62"/>
      <c r="G13" s="61"/>
      <c r="H13" s="61">
        <v>66</v>
      </c>
      <c r="I13" s="61">
        <v>-48</v>
      </c>
      <c r="J13" s="62"/>
      <c r="K13" s="61">
        <v>-25</v>
      </c>
      <c r="L13" s="62"/>
      <c r="M13" s="63">
        <v>7</v>
      </c>
      <c r="N13" s="48">
        <f t="shared" si="1"/>
        <v>0</v>
      </c>
      <c r="O13" s="53"/>
      <c r="P13" s="59" t="s">
        <v>0</v>
      </c>
      <c r="Q13" s="65">
        <f t="shared" si="2"/>
      </c>
      <c r="R13" s="61">
        <f t="shared" si="3"/>
      </c>
      <c r="S13" s="61">
        <f t="shared" si="4"/>
      </c>
      <c r="T13" s="61">
        <f t="shared" si="5"/>
      </c>
      <c r="U13" s="61">
        <f t="shared" si="6"/>
      </c>
      <c r="V13" s="61">
        <f t="shared" si="7"/>
        <v>1</v>
      </c>
      <c r="W13" s="61">
        <f t="shared" si="8"/>
        <v>4</v>
      </c>
      <c r="X13" s="61">
        <f t="shared" si="9"/>
      </c>
      <c r="Y13" s="61">
        <f t="shared" si="10"/>
        <v>3</v>
      </c>
      <c r="Z13" s="61">
        <f t="shared" si="11"/>
      </c>
      <c r="AA13" s="66">
        <f t="shared" si="12"/>
        <v>2</v>
      </c>
    </row>
    <row r="14" spans="1:27" ht="13.5">
      <c r="A14" s="43"/>
      <c r="B14" s="49" t="s">
        <v>1</v>
      </c>
      <c r="C14" s="45">
        <v>-32</v>
      </c>
      <c r="D14" s="16"/>
      <c r="E14" s="5"/>
      <c r="F14" s="46"/>
      <c r="G14" s="5"/>
      <c r="H14" s="5"/>
      <c r="I14" s="5">
        <v>69</v>
      </c>
      <c r="J14" s="46"/>
      <c r="K14" s="5">
        <v>15</v>
      </c>
      <c r="L14" s="46"/>
      <c r="M14" s="47">
        <v>-52</v>
      </c>
      <c r="N14" s="48">
        <f t="shared" si="1"/>
        <v>0</v>
      </c>
      <c r="O14" s="53"/>
      <c r="P14" s="49" t="s">
        <v>1</v>
      </c>
      <c r="Q14" s="15">
        <f t="shared" si="2"/>
        <v>3</v>
      </c>
      <c r="R14" s="16">
        <f t="shared" si="3"/>
      </c>
      <c r="S14" s="16">
        <f t="shared" si="4"/>
      </c>
      <c r="T14" s="16">
        <f t="shared" si="5"/>
      </c>
      <c r="U14" s="16">
        <f t="shared" si="6"/>
      </c>
      <c r="V14" s="16">
        <f t="shared" si="7"/>
      </c>
      <c r="W14" s="16">
        <f t="shared" si="8"/>
        <v>1</v>
      </c>
      <c r="X14" s="16">
        <f t="shared" si="9"/>
      </c>
      <c r="Y14" s="16">
        <f t="shared" si="10"/>
        <v>2</v>
      </c>
      <c r="Z14" s="16">
        <f t="shared" si="11"/>
      </c>
      <c r="AA14" s="17">
        <f t="shared" si="12"/>
        <v>4</v>
      </c>
    </row>
    <row r="15" spans="1:27" ht="13.5">
      <c r="A15" s="154"/>
      <c r="B15" s="49" t="s">
        <v>2</v>
      </c>
      <c r="C15" s="45">
        <v>-19</v>
      </c>
      <c r="D15" s="16"/>
      <c r="E15" s="5"/>
      <c r="F15" s="46"/>
      <c r="G15" s="5">
        <v>-38</v>
      </c>
      <c r="H15" s="5"/>
      <c r="I15" s="5"/>
      <c r="J15" s="46"/>
      <c r="K15" s="5">
        <v>55</v>
      </c>
      <c r="L15" s="46"/>
      <c r="M15" s="47">
        <v>2</v>
      </c>
      <c r="N15" s="48">
        <f t="shared" si="1"/>
        <v>0</v>
      </c>
      <c r="O15" s="53"/>
      <c r="P15" s="49" t="s">
        <v>2</v>
      </c>
      <c r="Q15" s="15">
        <f t="shared" si="2"/>
        <v>3</v>
      </c>
      <c r="R15" s="16">
        <f t="shared" si="3"/>
      </c>
      <c r="S15" s="16">
        <f t="shared" si="4"/>
      </c>
      <c r="T15" s="16">
        <f t="shared" si="5"/>
      </c>
      <c r="U15" s="16">
        <f t="shared" si="6"/>
        <v>4</v>
      </c>
      <c r="V15" s="16">
        <f t="shared" si="7"/>
      </c>
      <c r="W15" s="16">
        <f t="shared" si="8"/>
      </c>
      <c r="X15" s="16">
        <f t="shared" si="9"/>
      </c>
      <c r="Y15" s="16">
        <f t="shared" si="10"/>
        <v>1</v>
      </c>
      <c r="Z15" s="16">
        <f t="shared" si="11"/>
      </c>
      <c r="AA15" s="17">
        <f t="shared" si="12"/>
        <v>2</v>
      </c>
    </row>
    <row r="16" spans="1:27" ht="13.5">
      <c r="A16" s="155" t="s">
        <v>175</v>
      </c>
      <c r="B16" s="49" t="s">
        <v>3</v>
      </c>
      <c r="C16" s="45">
        <v>72</v>
      </c>
      <c r="D16" s="16"/>
      <c r="E16" s="5">
        <v>-5</v>
      </c>
      <c r="F16" s="46"/>
      <c r="G16" s="5"/>
      <c r="H16" s="5">
        <v>-41</v>
      </c>
      <c r="I16" s="5"/>
      <c r="J16" s="46"/>
      <c r="K16" s="5"/>
      <c r="L16" s="46"/>
      <c r="M16" s="47">
        <v>-26</v>
      </c>
      <c r="N16" s="48">
        <f t="shared" si="1"/>
        <v>0</v>
      </c>
      <c r="O16" s="53"/>
      <c r="P16" s="49" t="s">
        <v>3</v>
      </c>
      <c r="Q16" s="15">
        <f t="shared" si="2"/>
        <v>1</v>
      </c>
      <c r="R16" s="16">
        <f t="shared" si="3"/>
      </c>
      <c r="S16" s="16">
        <f t="shared" si="4"/>
        <v>2</v>
      </c>
      <c r="T16" s="16">
        <f t="shared" si="5"/>
      </c>
      <c r="U16" s="16">
        <f t="shared" si="6"/>
      </c>
      <c r="V16" s="16">
        <f t="shared" si="7"/>
        <v>4</v>
      </c>
      <c r="W16" s="16">
        <f t="shared" si="8"/>
      </c>
      <c r="X16" s="16">
        <f t="shared" si="9"/>
      </c>
      <c r="Y16" s="16">
        <f t="shared" si="10"/>
      </c>
      <c r="Z16" s="16">
        <f t="shared" si="11"/>
      </c>
      <c r="AA16" s="17">
        <f t="shared" si="12"/>
        <v>3</v>
      </c>
    </row>
    <row r="17" spans="1:27" ht="13.5">
      <c r="A17" s="43"/>
      <c r="B17" s="49" t="s">
        <v>4</v>
      </c>
      <c r="C17" s="45"/>
      <c r="D17" s="16"/>
      <c r="E17" s="5">
        <v>-27</v>
      </c>
      <c r="F17" s="46"/>
      <c r="G17" s="5"/>
      <c r="H17" s="5">
        <v>56</v>
      </c>
      <c r="I17" s="5">
        <v>-41</v>
      </c>
      <c r="J17" s="46"/>
      <c r="K17" s="5"/>
      <c r="L17" s="46"/>
      <c r="M17" s="47">
        <v>12</v>
      </c>
      <c r="N17" s="48">
        <f t="shared" si="1"/>
        <v>0</v>
      </c>
      <c r="O17" s="53"/>
      <c r="P17" s="49" t="s">
        <v>4</v>
      </c>
      <c r="Q17" s="15">
        <f t="shared" si="2"/>
      </c>
      <c r="R17" s="16">
        <f t="shared" si="3"/>
      </c>
      <c r="S17" s="16">
        <f t="shared" si="4"/>
        <v>3</v>
      </c>
      <c r="T17" s="16">
        <f t="shared" si="5"/>
      </c>
      <c r="U17" s="16">
        <f t="shared" si="6"/>
      </c>
      <c r="V17" s="16">
        <f t="shared" si="7"/>
        <v>1</v>
      </c>
      <c r="W17" s="16">
        <f t="shared" si="8"/>
        <v>4</v>
      </c>
      <c r="X17" s="16">
        <f t="shared" si="9"/>
      </c>
      <c r="Y17" s="16">
        <f t="shared" si="10"/>
      </c>
      <c r="Z17" s="16">
        <f t="shared" si="11"/>
      </c>
      <c r="AA17" s="17">
        <f t="shared" si="12"/>
        <v>2</v>
      </c>
    </row>
    <row r="18" spans="1:27" ht="13.5">
      <c r="A18" s="43"/>
      <c r="B18" s="49" t="s">
        <v>176</v>
      </c>
      <c r="C18" s="45"/>
      <c r="D18" s="16"/>
      <c r="E18" s="5">
        <v>-45</v>
      </c>
      <c r="F18" s="46"/>
      <c r="G18" s="5"/>
      <c r="H18" s="5"/>
      <c r="I18" s="5">
        <v>56</v>
      </c>
      <c r="J18" s="46"/>
      <c r="K18" s="5">
        <v>5</v>
      </c>
      <c r="L18" s="46"/>
      <c r="M18" s="47">
        <v>-16</v>
      </c>
      <c r="N18" s="48">
        <f t="shared" si="1"/>
        <v>0</v>
      </c>
      <c r="O18" s="53"/>
      <c r="P18" s="49" t="s">
        <v>176</v>
      </c>
      <c r="Q18" s="15">
        <f t="shared" si="2"/>
      </c>
      <c r="R18" s="16">
        <f t="shared" si="3"/>
      </c>
      <c r="S18" s="16">
        <f t="shared" si="4"/>
        <v>4</v>
      </c>
      <c r="T18" s="16">
        <f t="shared" si="5"/>
      </c>
      <c r="U18" s="16">
        <f t="shared" si="6"/>
      </c>
      <c r="V18" s="16">
        <f t="shared" si="7"/>
      </c>
      <c r="W18" s="16">
        <f t="shared" si="8"/>
        <v>1</v>
      </c>
      <c r="X18" s="16">
        <f t="shared" si="9"/>
      </c>
      <c r="Y18" s="16">
        <f t="shared" si="10"/>
        <v>2</v>
      </c>
      <c r="Z18" s="16">
        <f t="shared" si="11"/>
      </c>
      <c r="AA18" s="17">
        <f t="shared" si="12"/>
        <v>3</v>
      </c>
    </row>
    <row r="19" spans="1:27" ht="13.5">
      <c r="A19" s="43"/>
      <c r="B19" s="44" t="s">
        <v>177</v>
      </c>
      <c r="C19" s="15"/>
      <c r="D19" s="16">
        <v>69</v>
      </c>
      <c r="E19" s="5">
        <v>-28</v>
      </c>
      <c r="F19" s="16"/>
      <c r="G19" s="5">
        <v>-49</v>
      </c>
      <c r="H19" s="5"/>
      <c r="I19" s="5"/>
      <c r="J19" s="46"/>
      <c r="K19" s="5">
        <v>8</v>
      </c>
      <c r="L19" s="46"/>
      <c r="M19" s="47"/>
      <c r="N19" s="48">
        <f t="shared" si="1"/>
        <v>0</v>
      </c>
      <c r="O19" s="53"/>
      <c r="P19" s="158" t="s">
        <v>177</v>
      </c>
      <c r="Q19" s="15">
        <f t="shared" si="2"/>
      </c>
      <c r="R19" s="16">
        <f t="shared" si="3"/>
        <v>1</v>
      </c>
      <c r="S19" s="16">
        <f t="shared" si="4"/>
        <v>3</v>
      </c>
      <c r="T19" s="16">
        <f t="shared" si="5"/>
      </c>
      <c r="U19" s="16">
        <f t="shared" si="6"/>
        <v>4</v>
      </c>
      <c r="V19" s="16">
        <f t="shared" si="7"/>
      </c>
      <c r="W19" s="16">
        <f t="shared" si="8"/>
      </c>
      <c r="X19" s="16">
        <f t="shared" si="9"/>
      </c>
      <c r="Y19" s="16">
        <f t="shared" si="10"/>
        <v>2</v>
      </c>
      <c r="Z19" s="16">
        <f t="shared" si="11"/>
      </c>
      <c r="AA19" s="17">
        <f t="shared" si="12"/>
      </c>
    </row>
    <row r="20" spans="1:27" ht="17.25">
      <c r="A20" s="43"/>
      <c r="B20" s="18" t="s">
        <v>15</v>
      </c>
      <c r="C20" s="26">
        <f aca="true" t="shared" si="13" ref="C20:M20">SUM(C3:C19)</f>
        <v>59</v>
      </c>
      <c r="D20" s="27">
        <f t="shared" si="13"/>
        <v>141</v>
      </c>
      <c r="E20" s="27">
        <f t="shared" si="13"/>
        <v>-19</v>
      </c>
      <c r="F20" s="27">
        <f t="shared" si="13"/>
        <v>-72</v>
      </c>
      <c r="G20" s="27">
        <f t="shared" si="13"/>
        <v>-69</v>
      </c>
      <c r="H20" s="27">
        <f t="shared" si="13"/>
        <v>-58</v>
      </c>
      <c r="I20" s="27">
        <f t="shared" si="13"/>
        <v>90</v>
      </c>
      <c r="J20" s="27">
        <f t="shared" si="13"/>
        <v>-11</v>
      </c>
      <c r="K20" s="27">
        <f t="shared" si="13"/>
        <v>115</v>
      </c>
      <c r="L20" s="27">
        <f t="shared" si="13"/>
        <v>-103</v>
      </c>
      <c r="M20" s="28">
        <f t="shared" si="13"/>
        <v>-73</v>
      </c>
      <c r="N20" s="3">
        <f t="shared" si="1"/>
        <v>0</v>
      </c>
      <c r="Q20" s="76">
        <f aca="true" t="shared" si="14" ref="Q20:AA20">COUNT(Q3:Q19)</f>
        <v>7</v>
      </c>
      <c r="R20" s="76">
        <f t="shared" si="14"/>
        <v>8</v>
      </c>
      <c r="S20" s="76">
        <f t="shared" si="14"/>
        <v>8</v>
      </c>
      <c r="T20" s="76">
        <f t="shared" si="14"/>
        <v>8</v>
      </c>
      <c r="U20" s="76">
        <f t="shared" si="14"/>
        <v>5</v>
      </c>
      <c r="V20" s="76">
        <f t="shared" si="14"/>
        <v>7</v>
      </c>
      <c r="W20" s="76">
        <f t="shared" si="14"/>
        <v>7</v>
      </c>
      <c r="X20" s="76">
        <f t="shared" si="14"/>
        <v>4</v>
      </c>
      <c r="Y20" s="76">
        <f t="shared" si="14"/>
        <v>6</v>
      </c>
      <c r="Z20" s="76">
        <f t="shared" si="14"/>
        <v>2</v>
      </c>
      <c r="AA20" s="76">
        <f t="shared" si="14"/>
        <v>6</v>
      </c>
    </row>
    <row r="21" spans="1:13" ht="17.25">
      <c r="A21" s="43"/>
      <c r="B21" s="18" t="s">
        <v>14</v>
      </c>
      <c r="C21" s="29" t="str">
        <f aca="true" t="shared" si="15" ref="C21:M21">RANK(C20,$C20:$M20)&amp;"位"</f>
        <v>4位</v>
      </c>
      <c r="D21" s="30" t="str">
        <f t="shared" si="15"/>
        <v>1位</v>
      </c>
      <c r="E21" s="30" t="str">
        <f t="shared" si="15"/>
        <v>6位</v>
      </c>
      <c r="F21" s="30" t="str">
        <f t="shared" si="15"/>
        <v>9位</v>
      </c>
      <c r="G21" s="30" t="str">
        <f t="shared" si="15"/>
        <v>8位</v>
      </c>
      <c r="H21" s="30" t="str">
        <f t="shared" si="15"/>
        <v>7位</v>
      </c>
      <c r="I21" s="30" t="str">
        <f t="shared" si="15"/>
        <v>3位</v>
      </c>
      <c r="J21" s="30" t="str">
        <f t="shared" si="15"/>
        <v>5位</v>
      </c>
      <c r="K21" s="30" t="str">
        <f t="shared" si="15"/>
        <v>2位</v>
      </c>
      <c r="L21" s="30" t="str">
        <f t="shared" si="15"/>
        <v>11位</v>
      </c>
      <c r="M21" s="31" t="str">
        <f t="shared" si="15"/>
        <v>10位</v>
      </c>
    </row>
    <row r="22" spans="1:2" ht="13.5">
      <c r="A22" s="43"/>
      <c r="B22" s="157" t="s">
        <v>178</v>
      </c>
    </row>
    <row r="23" spans="1:13" ht="13.5">
      <c r="A23" s="43"/>
      <c r="B23" s="18" t="s">
        <v>24</v>
      </c>
      <c r="C23" s="41" t="str">
        <f aca="true" t="shared" si="16" ref="C23:M23">IF(C2=0,"",C2)</f>
        <v>tiba</v>
      </c>
      <c r="D23" s="24" t="str">
        <f t="shared" si="16"/>
        <v>犬</v>
      </c>
      <c r="E23" s="24" t="str">
        <f t="shared" si="16"/>
        <v>生３つ</v>
      </c>
      <c r="F23" s="24" t="str">
        <f t="shared" si="16"/>
        <v>じゃき</v>
      </c>
      <c r="G23" s="24" t="str">
        <f t="shared" si="16"/>
        <v>またたび</v>
      </c>
      <c r="H23" s="24" t="str">
        <f t="shared" si="16"/>
        <v>さわ</v>
      </c>
      <c r="I23" s="24" t="str">
        <f t="shared" si="16"/>
        <v>S&amp;W</v>
      </c>
      <c r="J23" s="24" t="str">
        <f t="shared" si="16"/>
        <v>Dricas</v>
      </c>
      <c r="K23" s="24" t="str">
        <f t="shared" si="16"/>
        <v>wosamu</v>
      </c>
      <c r="L23" s="24" t="str">
        <f t="shared" si="16"/>
        <v>雪真</v>
      </c>
      <c r="M23" s="25" t="str">
        <f t="shared" si="16"/>
        <v>yomite</v>
      </c>
    </row>
    <row r="24" spans="1:14" ht="13.5">
      <c r="A24" s="43"/>
      <c r="B24" s="11" t="s">
        <v>20</v>
      </c>
      <c r="C24" s="32">
        <f aca="true" t="shared" si="17" ref="C24:M24">COUNTIF(Q$3:Q$19,1)</f>
        <v>3</v>
      </c>
      <c r="D24" s="33">
        <f t="shared" si="17"/>
        <v>3</v>
      </c>
      <c r="E24" s="33">
        <f t="shared" si="17"/>
        <v>1</v>
      </c>
      <c r="F24" s="33">
        <f t="shared" si="17"/>
        <v>1</v>
      </c>
      <c r="G24" s="33">
        <f t="shared" si="17"/>
        <v>1</v>
      </c>
      <c r="H24" s="33">
        <f t="shared" si="17"/>
        <v>2</v>
      </c>
      <c r="I24" s="33">
        <f t="shared" si="17"/>
        <v>3</v>
      </c>
      <c r="J24" s="33">
        <f t="shared" si="17"/>
        <v>1</v>
      </c>
      <c r="K24" s="33">
        <f t="shared" si="17"/>
        <v>2</v>
      </c>
      <c r="L24" s="33">
        <f t="shared" si="17"/>
        <v>0</v>
      </c>
      <c r="M24" s="34">
        <f t="shared" si="17"/>
        <v>0</v>
      </c>
      <c r="N24" s="48">
        <f>SUM(C24:M24)</f>
        <v>17</v>
      </c>
    </row>
    <row r="25" spans="1:14" ht="13.5">
      <c r="A25" s="43"/>
      <c r="B25" s="12" t="s">
        <v>21</v>
      </c>
      <c r="C25" s="35">
        <f aca="true" t="shared" si="18" ref="C25:M25">COUNTIF(Q$3:Q$19,2)</f>
        <v>0</v>
      </c>
      <c r="D25" s="36">
        <f t="shared" si="18"/>
        <v>2</v>
      </c>
      <c r="E25" s="36">
        <f t="shared" si="18"/>
        <v>3</v>
      </c>
      <c r="F25" s="36">
        <f t="shared" si="18"/>
        <v>3</v>
      </c>
      <c r="G25" s="36">
        <f t="shared" si="18"/>
        <v>1</v>
      </c>
      <c r="H25" s="36">
        <f t="shared" si="18"/>
        <v>1</v>
      </c>
      <c r="I25" s="36">
        <f t="shared" si="18"/>
        <v>1</v>
      </c>
      <c r="J25" s="36">
        <f t="shared" si="18"/>
        <v>0</v>
      </c>
      <c r="K25" s="36">
        <f t="shared" si="18"/>
        <v>3</v>
      </c>
      <c r="L25" s="36">
        <f t="shared" si="18"/>
        <v>0</v>
      </c>
      <c r="M25" s="37">
        <f t="shared" si="18"/>
        <v>3</v>
      </c>
      <c r="N25" s="48">
        <f>SUM(C25:M25)</f>
        <v>17</v>
      </c>
    </row>
    <row r="26" spans="1:14" ht="13.5">
      <c r="A26" s="43"/>
      <c r="B26" s="12" t="s">
        <v>22</v>
      </c>
      <c r="C26" s="35">
        <f aca="true" t="shared" si="19" ref="C26:M26">COUNTIF(Q$3:Q$19,3)</f>
        <v>2</v>
      </c>
      <c r="D26" s="36">
        <f t="shared" si="19"/>
        <v>3</v>
      </c>
      <c r="E26" s="36">
        <f t="shared" si="19"/>
        <v>3</v>
      </c>
      <c r="F26" s="36">
        <f t="shared" si="19"/>
        <v>2</v>
      </c>
      <c r="G26" s="36">
        <f t="shared" si="19"/>
        <v>0</v>
      </c>
      <c r="H26" s="36">
        <f t="shared" si="19"/>
        <v>0</v>
      </c>
      <c r="I26" s="36">
        <f t="shared" si="19"/>
        <v>1</v>
      </c>
      <c r="J26" s="36">
        <f t="shared" si="19"/>
        <v>3</v>
      </c>
      <c r="K26" s="36">
        <f t="shared" si="19"/>
        <v>1</v>
      </c>
      <c r="L26" s="36">
        <f t="shared" si="19"/>
        <v>0</v>
      </c>
      <c r="M26" s="37">
        <f t="shared" si="19"/>
        <v>2</v>
      </c>
      <c r="N26" s="48">
        <f>SUM(C26:M26)</f>
        <v>17</v>
      </c>
    </row>
    <row r="27" spans="1:14" ht="13.5">
      <c r="A27" s="43"/>
      <c r="B27" s="13" t="s">
        <v>23</v>
      </c>
      <c r="C27" s="38">
        <f aca="true" t="shared" si="20" ref="C27:M27">COUNTIF(Q$3:Q$19,4)</f>
        <v>2</v>
      </c>
      <c r="D27" s="39">
        <f t="shared" si="20"/>
        <v>0</v>
      </c>
      <c r="E27" s="39">
        <f t="shared" si="20"/>
        <v>1</v>
      </c>
      <c r="F27" s="39">
        <f t="shared" si="20"/>
        <v>2</v>
      </c>
      <c r="G27" s="39">
        <f t="shared" si="20"/>
        <v>3</v>
      </c>
      <c r="H27" s="39">
        <f t="shared" si="20"/>
        <v>4</v>
      </c>
      <c r="I27" s="39">
        <f t="shared" si="20"/>
        <v>2</v>
      </c>
      <c r="J27" s="39">
        <f t="shared" si="20"/>
        <v>0</v>
      </c>
      <c r="K27" s="39">
        <f t="shared" si="20"/>
        <v>0</v>
      </c>
      <c r="L27" s="39">
        <f t="shared" si="20"/>
        <v>2</v>
      </c>
      <c r="M27" s="40">
        <f t="shared" si="20"/>
        <v>1</v>
      </c>
      <c r="N27" s="48">
        <f>SUM(C27:M27)</f>
        <v>17</v>
      </c>
    </row>
    <row r="28" spans="1:14" ht="13.5">
      <c r="A28" s="43"/>
      <c r="B28" s="13" t="s">
        <v>44</v>
      </c>
      <c r="C28" s="38">
        <f aca="true" t="shared" si="21" ref="C28:J28">SUM(C24:C27)</f>
        <v>7</v>
      </c>
      <c r="D28" s="39">
        <f t="shared" si="21"/>
        <v>8</v>
      </c>
      <c r="E28" s="39">
        <f t="shared" si="21"/>
        <v>8</v>
      </c>
      <c r="F28" s="39">
        <f t="shared" si="21"/>
        <v>8</v>
      </c>
      <c r="G28" s="39">
        <f t="shared" si="21"/>
        <v>5</v>
      </c>
      <c r="H28" s="39">
        <f t="shared" si="21"/>
        <v>7</v>
      </c>
      <c r="I28" s="39">
        <f t="shared" si="21"/>
        <v>7</v>
      </c>
      <c r="J28" s="39">
        <f t="shared" si="21"/>
        <v>4</v>
      </c>
      <c r="K28" s="39">
        <f>SUM(K24:K27)</f>
        <v>6</v>
      </c>
      <c r="L28" s="39">
        <f>SUM(L24:L27)</f>
        <v>2</v>
      </c>
      <c r="M28" s="40">
        <f>SUM(M24:M27)</f>
        <v>6</v>
      </c>
      <c r="N28" s="48"/>
    </row>
    <row r="29" spans="2:13" ht="13.5">
      <c r="B29" s="13" t="s">
        <v>156</v>
      </c>
      <c r="C29" s="151">
        <f>IF(C28=0,"",(C24+C25*2+C26*3+C27*4)/C28)</f>
        <v>2.4285714285714284</v>
      </c>
      <c r="D29" s="152">
        <f aca="true" t="shared" si="22" ref="D29:M29">IF(D28=0,"",(D24+D25*2+D26*3+D27*4)/D28)</f>
        <v>2</v>
      </c>
      <c r="E29" s="152">
        <f t="shared" si="22"/>
        <v>2.5</v>
      </c>
      <c r="F29" s="152">
        <f t="shared" si="22"/>
        <v>2.625</v>
      </c>
      <c r="G29" s="152">
        <f t="shared" si="22"/>
        <v>3</v>
      </c>
      <c r="H29" s="152">
        <f t="shared" si="22"/>
        <v>2.857142857142857</v>
      </c>
      <c r="I29" s="152">
        <f t="shared" si="22"/>
        <v>2.2857142857142856</v>
      </c>
      <c r="J29" s="152">
        <f t="shared" si="22"/>
        <v>2.5</v>
      </c>
      <c r="K29" s="152">
        <f t="shared" si="22"/>
        <v>1.8333333333333333</v>
      </c>
      <c r="L29" s="152">
        <f t="shared" si="22"/>
        <v>4</v>
      </c>
      <c r="M29" s="153">
        <f t="shared" si="22"/>
        <v>2.6666666666666665</v>
      </c>
    </row>
  </sheetData>
  <sheetProtection/>
  <conditionalFormatting sqref="C3:M17 C19:M19">
    <cfRule type="cellIs" priority="6" dxfId="20" operator="greaterThanOrEqual" stopIfTrue="1">
      <formula>35</formula>
    </cfRule>
  </conditionalFormatting>
  <conditionalFormatting sqref="Q3:AA17 Q19:AA19">
    <cfRule type="cellIs" priority="4" dxfId="1" operator="equal" stopIfTrue="1">
      <formula>2</formula>
    </cfRule>
    <cfRule type="cellIs" priority="5" dxfId="0" operator="equal" stopIfTrue="1">
      <formula>1</formula>
    </cfRule>
  </conditionalFormatting>
  <conditionalFormatting sqref="C18:M18">
    <cfRule type="cellIs" priority="3" dxfId="20" operator="greaterThanOrEqual" stopIfTrue="1">
      <formula>35</formula>
    </cfRule>
  </conditionalFormatting>
  <conditionalFormatting sqref="Q18:AA18">
    <cfRule type="cellIs" priority="1" dxfId="1" operator="equal" stopIfTrue="1">
      <formula>2</formula>
    </cfRule>
    <cfRule type="cellIs" priority="2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1"/>
  <sheetViews>
    <sheetView showGridLines="0" zoomScale="80" zoomScaleNormal="80" zoomScalePageLayoutView="0" workbookViewId="0" topLeftCell="A1">
      <selection activeCell="K28" sqref="K28"/>
    </sheetView>
  </sheetViews>
  <sheetFormatPr defaultColWidth="9.140625" defaultRowHeight="15"/>
  <cols>
    <col min="1" max="1" width="0.42578125" style="0" customWidth="1"/>
    <col min="2" max="2" width="6.8515625" style="1" bestFit="1" customWidth="1"/>
    <col min="3" max="7" width="7.57421875" style="0" customWidth="1"/>
    <col min="8" max="8" width="5.28125" style="3" bestFit="1" customWidth="1"/>
    <col min="9" max="9" width="3.421875" style="0" customWidth="1"/>
    <col min="10" max="15" width="6.421875" style="0" customWidth="1"/>
  </cols>
  <sheetData>
    <row r="1" spans="2:3" ht="13.5">
      <c r="B1" s="2">
        <v>41160</v>
      </c>
      <c r="C1" t="s">
        <v>163</v>
      </c>
    </row>
    <row r="2" spans="2:16" ht="20.25" customHeight="1">
      <c r="B2" s="18" t="s">
        <v>12</v>
      </c>
      <c r="C2" s="23" t="s">
        <v>6</v>
      </c>
      <c r="D2" s="24" t="s">
        <v>7</v>
      </c>
      <c r="E2" s="24" t="s">
        <v>160</v>
      </c>
      <c r="F2" s="24" t="s">
        <v>161</v>
      </c>
      <c r="G2" s="25" t="s">
        <v>162</v>
      </c>
      <c r="H2" s="4" t="s">
        <v>13</v>
      </c>
      <c r="J2" s="18" t="s">
        <v>14</v>
      </c>
      <c r="K2" s="23" t="str">
        <f>IF(C2=0,"",C2)</f>
        <v>じゃき</v>
      </c>
      <c r="L2" s="24" t="str">
        <f>IF(D2=0,"",D2)</f>
        <v>十六夜</v>
      </c>
      <c r="M2" s="24" t="str">
        <f>IF(E2=0,"",E2)</f>
        <v>sawa</v>
      </c>
      <c r="N2" s="24" t="str">
        <f>IF(F2=0,"",F2)</f>
        <v>またたび</v>
      </c>
      <c r="O2" s="25" t="str">
        <f>IF(G2=0,"",G2)</f>
        <v>雪真</v>
      </c>
      <c r="P2" s="4"/>
    </row>
    <row r="3" spans="2:15" ht="13.5">
      <c r="B3" s="19" t="s">
        <v>0</v>
      </c>
      <c r="C3" s="20">
        <v>8</v>
      </c>
      <c r="D3" s="21">
        <v>-15</v>
      </c>
      <c r="E3" s="21">
        <v>41</v>
      </c>
      <c r="F3" s="21">
        <v>-34</v>
      </c>
      <c r="G3" s="22"/>
      <c r="H3" s="3">
        <f aca="true" t="shared" si="0" ref="H3:H11">SUM(C3:G3)</f>
        <v>0</v>
      </c>
      <c r="J3" s="19" t="s">
        <v>0</v>
      </c>
      <c r="K3" s="20">
        <f aca="true" t="shared" si="1" ref="K3:K11">IF(C3=0,"",RANK(C3,$C3:$G3))</f>
        <v>2</v>
      </c>
      <c r="L3" s="21">
        <f aca="true" t="shared" si="2" ref="L3:L11">IF(D3=0,"",RANK(D3,$C3:$G3))</f>
        <v>3</v>
      </c>
      <c r="M3" s="21">
        <f aca="true" t="shared" si="3" ref="M3:M11">IF(E3=0,"",RANK(E3,$C3:$G3))</f>
        <v>1</v>
      </c>
      <c r="N3" s="21">
        <f aca="true" t="shared" si="4" ref="N3:N11">IF(F3=0,"",RANK(F3,$C3:$G3))</f>
        <v>4</v>
      </c>
      <c r="O3" s="22">
        <f aca="true" t="shared" si="5" ref="O3:O11">IF(G3=0,"",RANK(G3,$C3:$G3))</f>
      </c>
    </row>
    <row r="4" spans="2:15" ht="13.5">
      <c r="B4" s="12" t="s">
        <v>1</v>
      </c>
      <c r="C4" s="9">
        <v>49</v>
      </c>
      <c r="D4" s="5">
        <v>-19</v>
      </c>
      <c r="E4" s="5"/>
      <c r="F4" s="5">
        <v>18</v>
      </c>
      <c r="G4" s="6">
        <v>-48</v>
      </c>
      <c r="H4" s="3">
        <f t="shared" si="0"/>
        <v>0</v>
      </c>
      <c r="J4" s="12" t="s">
        <v>1</v>
      </c>
      <c r="K4" s="9">
        <f t="shared" si="1"/>
        <v>1</v>
      </c>
      <c r="L4" s="5">
        <f t="shared" si="2"/>
        <v>3</v>
      </c>
      <c r="M4" s="5">
        <f t="shared" si="3"/>
      </c>
      <c r="N4" s="5">
        <f t="shared" si="4"/>
        <v>2</v>
      </c>
      <c r="O4" s="6">
        <f t="shared" si="5"/>
        <v>4</v>
      </c>
    </row>
    <row r="5" spans="2:15" ht="13.5">
      <c r="B5" s="12" t="s">
        <v>2</v>
      </c>
      <c r="C5" s="9">
        <v>-22</v>
      </c>
      <c r="D5" s="5"/>
      <c r="E5" s="5">
        <v>10</v>
      </c>
      <c r="F5" s="5">
        <v>-34</v>
      </c>
      <c r="G5" s="6">
        <v>46</v>
      </c>
      <c r="H5" s="3">
        <f t="shared" si="0"/>
        <v>0</v>
      </c>
      <c r="J5" s="12" t="s">
        <v>2</v>
      </c>
      <c r="K5" s="9">
        <f t="shared" si="1"/>
        <v>3</v>
      </c>
      <c r="L5" s="5">
        <f t="shared" si="2"/>
      </c>
      <c r="M5" s="5">
        <f t="shared" si="3"/>
        <v>2</v>
      </c>
      <c r="N5" s="5">
        <f t="shared" si="4"/>
        <v>4</v>
      </c>
      <c r="O5" s="6">
        <f t="shared" si="5"/>
        <v>1</v>
      </c>
    </row>
    <row r="6" spans="2:15" ht="13.5">
      <c r="B6" s="12" t="s">
        <v>3</v>
      </c>
      <c r="C6" s="9">
        <v>49</v>
      </c>
      <c r="D6" s="5">
        <v>-42</v>
      </c>
      <c r="E6" s="5">
        <v>12</v>
      </c>
      <c r="F6" s="5"/>
      <c r="G6" s="6">
        <v>-19</v>
      </c>
      <c r="H6" s="3">
        <f t="shared" si="0"/>
        <v>0</v>
      </c>
      <c r="J6" s="12" t="s">
        <v>3</v>
      </c>
      <c r="K6" s="9">
        <f t="shared" si="1"/>
        <v>1</v>
      </c>
      <c r="L6" s="5">
        <f t="shared" si="2"/>
        <v>4</v>
      </c>
      <c r="M6" s="5">
        <f t="shared" si="3"/>
        <v>2</v>
      </c>
      <c r="N6" s="5">
        <f t="shared" si="4"/>
      </c>
      <c r="O6" s="6">
        <f t="shared" si="5"/>
        <v>3</v>
      </c>
    </row>
    <row r="7" spans="2:15" ht="13.5">
      <c r="B7" s="12" t="s">
        <v>4</v>
      </c>
      <c r="C7" s="9"/>
      <c r="D7" s="5">
        <v>-48</v>
      </c>
      <c r="E7" s="5">
        <v>-24</v>
      </c>
      <c r="F7" s="5">
        <v>56</v>
      </c>
      <c r="G7" s="6">
        <v>16</v>
      </c>
      <c r="H7" s="3">
        <f t="shared" si="0"/>
        <v>0</v>
      </c>
      <c r="J7" s="12" t="s">
        <v>4</v>
      </c>
      <c r="K7" s="9">
        <f t="shared" si="1"/>
      </c>
      <c r="L7" s="5">
        <f t="shared" si="2"/>
        <v>4</v>
      </c>
      <c r="M7" s="5">
        <f t="shared" si="3"/>
        <v>3</v>
      </c>
      <c r="N7" s="5">
        <f t="shared" si="4"/>
        <v>1</v>
      </c>
      <c r="O7" s="6">
        <f t="shared" si="5"/>
        <v>2</v>
      </c>
    </row>
    <row r="8" spans="2:15" ht="13.5">
      <c r="B8" s="12" t="s">
        <v>5</v>
      </c>
      <c r="C8" s="9">
        <v>-54</v>
      </c>
      <c r="D8" s="5">
        <v>60</v>
      </c>
      <c r="E8" s="5"/>
      <c r="F8" s="5">
        <v>14</v>
      </c>
      <c r="G8" s="6">
        <v>-20</v>
      </c>
      <c r="H8" s="3">
        <f t="shared" si="0"/>
        <v>0</v>
      </c>
      <c r="J8" s="12" t="s">
        <v>5</v>
      </c>
      <c r="K8" s="9">
        <f t="shared" si="1"/>
        <v>4</v>
      </c>
      <c r="L8" s="5">
        <f t="shared" si="2"/>
        <v>1</v>
      </c>
      <c r="M8" s="5">
        <f t="shared" si="3"/>
      </c>
      <c r="N8" s="5">
        <f t="shared" si="4"/>
        <v>2</v>
      </c>
      <c r="O8" s="6">
        <f t="shared" si="5"/>
        <v>3</v>
      </c>
    </row>
    <row r="9" spans="2:15" ht="13.5">
      <c r="B9" s="12" t="s">
        <v>28</v>
      </c>
      <c r="C9" s="9">
        <v>13</v>
      </c>
      <c r="D9" s="5"/>
      <c r="E9" s="5">
        <v>43</v>
      </c>
      <c r="F9" s="5">
        <v>-16</v>
      </c>
      <c r="G9" s="6">
        <v>-40</v>
      </c>
      <c r="H9" s="3">
        <f t="shared" si="0"/>
        <v>0</v>
      </c>
      <c r="J9" s="12" t="s">
        <v>28</v>
      </c>
      <c r="K9" s="9">
        <f t="shared" si="1"/>
        <v>2</v>
      </c>
      <c r="L9" s="5">
        <f t="shared" si="2"/>
      </c>
      <c r="M9" s="5">
        <f t="shared" si="3"/>
        <v>1</v>
      </c>
      <c r="N9" s="5">
        <f t="shared" si="4"/>
        <v>3</v>
      </c>
      <c r="O9" s="6">
        <f t="shared" si="5"/>
        <v>4</v>
      </c>
    </row>
    <row r="10" spans="2:15" ht="13.5">
      <c r="B10" s="14" t="s">
        <v>29</v>
      </c>
      <c r="C10" s="15"/>
      <c r="D10" s="16">
        <v>16</v>
      </c>
      <c r="E10" s="16">
        <v>-53</v>
      </c>
      <c r="F10" s="16">
        <v>-19</v>
      </c>
      <c r="G10" s="17">
        <v>56</v>
      </c>
      <c r="H10" s="3">
        <f t="shared" si="0"/>
        <v>0</v>
      </c>
      <c r="J10" s="14" t="s">
        <v>29</v>
      </c>
      <c r="K10" s="15">
        <f t="shared" si="1"/>
      </c>
      <c r="L10" s="16">
        <f t="shared" si="2"/>
        <v>2</v>
      </c>
      <c r="M10" s="16">
        <f t="shared" si="3"/>
        <v>4</v>
      </c>
      <c r="N10" s="16">
        <f t="shared" si="4"/>
        <v>3</v>
      </c>
      <c r="O10" s="17">
        <f t="shared" si="5"/>
        <v>1</v>
      </c>
    </row>
    <row r="11" spans="2:15" ht="13.5">
      <c r="B11" s="14" t="s">
        <v>41</v>
      </c>
      <c r="C11" s="15">
        <v>81</v>
      </c>
      <c r="D11" s="16">
        <v>-24</v>
      </c>
      <c r="E11" s="16">
        <v>6</v>
      </c>
      <c r="F11" s="16">
        <v>-63</v>
      </c>
      <c r="G11" s="17"/>
      <c r="H11" s="3">
        <f t="shared" si="0"/>
        <v>0</v>
      </c>
      <c r="J11" s="13" t="s">
        <v>41</v>
      </c>
      <c r="K11" s="10">
        <f t="shared" si="1"/>
        <v>1</v>
      </c>
      <c r="L11" s="7">
        <f t="shared" si="2"/>
        <v>3</v>
      </c>
      <c r="M11" s="7">
        <f t="shared" si="3"/>
        <v>2</v>
      </c>
      <c r="N11" s="7">
        <f t="shared" si="4"/>
        <v>4</v>
      </c>
      <c r="O11" s="8">
        <f t="shared" si="5"/>
      </c>
    </row>
    <row r="12" spans="2:7" ht="24" customHeight="1">
      <c r="B12" s="18" t="s">
        <v>15</v>
      </c>
      <c r="C12" s="26">
        <f>SUM(C3:C11)</f>
        <v>124</v>
      </c>
      <c r="D12" s="27">
        <f>SUM(D3:D11)</f>
        <v>-72</v>
      </c>
      <c r="E12" s="27">
        <f>SUM(E3:E11)</f>
        <v>35</v>
      </c>
      <c r="F12" s="27">
        <f>SUM(F3:F11)</f>
        <v>-78</v>
      </c>
      <c r="G12" s="28">
        <f>SUM(G3:G11)</f>
        <v>-9</v>
      </c>
    </row>
    <row r="13" spans="2:7" ht="23.25" customHeight="1">
      <c r="B13" s="18" t="s">
        <v>14</v>
      </c>
      <c r="C13" s="29" t="str">
        <f>RANK(C12,$C12:$G12)&amp;"位"</f>
        <v>1位</v>
      </c>
      <c r="D13" s="30" t="str">
        <f>RANK(D12,$C12:$G12)&amp;"位"</f>
        <v>4位</v>
      </c>
      <c r="E13" s="30" t="str">
        <f>RANK(E12,$C12:$G12)&amp;"位"</f>
        <v>2位</v>
      </c>
      <c r="F13" s="30" t="str">
        <f>RANK(F12,$C12:$G12)&amp;"位"</f>
        <v>5位</v>
      </c>
      <c r="G13" s="31" t="str">
        <f>RANK(G12,$C12:$G12)&amp;"位"</f>
        <v>3位</v>
      </c>
    </row>
    <row r="16" spans="2:7" ht="13.5">
      <c r="B16" s="18" t="s">
        <v>24</v>
      </c>
      <c r="C16" s="23" t="str">
        <f>IF(C2=0,"",C2)</f>
        <v>じゃき</v>
      </c>
      <c r="D16" s="24" t="str">
        <f>IF(D2=0,"",D2)</f>
        <v>十六夜</v>
      </c>
      <c r="E16" s="24" t="str">
        <f>IF(E2=0,"",E2)</f>
        <v>sawa</v>
      </c>
      <c r="F16" s="24" t="str">
        <f>IF(F2=0,"",F2)</f>
        <v>またたび</v>
      </c>
      <c r="G16" s="25" t="str">
        <f>IF(G2=0,"",G2)</f>
        <v>雪真</v>
      </c>
    </row>
    <row r="17" spans="2:8" ht="13.5">
      <c r="B17" s="11" t="s">
        <v>20</v>
      </c>
      <c r="C17" s="32">
        <f>COUNTIF(K$3:K$11,1)</f>
        <v>3</v>
      </c>
      <c r="D17" s="33">
        <f>COUNTIF(L$3:L$11,1)</f>
        <v>1</v>
      </c>
      <c r="E17" s="33">
        <f>COUNTIF(M$3:M$11,1)</f>
        <v>2</v>
      </c>
      <c r="F17" s="33">
        <f>COUNTIF(N$3:N$11,1)</f>
        <v>1</v>
      </c>
      <c r="G17" s="34">
        <f>COUNTIF(O$3:O$11,1)</f>
        <v>2</v>
      </c>
      <c r="H17" s="3">
        <f>SUM(C17:G17)</f>
        <v>9</v>
      </c>
    </row>
    <row r="18" spans="2:8" ht="13.5">
      <c r="B18" s="12" t="s">
        <v>21</v>
      </c>
      <c r="C18" s="35">
        <f>COUNTIF(K$3:K$11,2)</f>
        <v>2</v>
      </c>
      <c r="D18" s="36">
        <f>COUNTIF(L$3:L$11,2)</f>
        <v>1</v>
      </c>
      <c r="E18" s="36">
        <f>COUNTIF(M$3:M$11,2)</f>
        <v>3</v>
      </c>
      <c r="F18" s="36">
        <f>COUNTIF(N$3:N$11,2)</f>
        <v>2</v>
      </c>
      <c r="G18" s="37">
        <f>COUNTIF(O$3:O$11,2)</f>
        <v>1</v>
      </c>
      <c r="H18" s="3">
        <f>SUM(C18:G18)</f>
        <v>9</v>
      </c>
    </row>
    <row r="19" spans="2:8" ht="13.5">
      <c r="B19" s="12" t="s">
        <v>22</v>
      </c>
      <c r="C19" s="35">
        <f>COUNTIF(K$3:K$11,3)</f>
        <v>1</v>
      </c>
      <c r="D19" s="36">
        <f>COUNTIF(L$3:L$11,3)</f>
        <v>3</v>
      </c>
      <c r="E19" s="36">
        <f>COUNTIF(M$3:M$11,3)</f>
        <v>1</v>
      </c>
      <c r="F19" s="36">
        <f>COUNTIF(N$3:N$11,3)</f>
        <v>2</v>
      </c>
      <c r="G19" s="37">
        <f>COUNTIF(O$3:O$11,3)</f>
        <v>2</v>
      </c>
      <c r="H19" s="3">
        <f>SUM(C19:G19)</f>
        <v>9</v>
      </c>
    </row>
    <row r="20" spans="2:16" s="3" customFormat="1" ht="13.5">
      <c r="B20" s="13" t="s">
        <v>23</v>
      </c>
      <c r="C20" s="38">
        <f>COUNTIF(K$3:K$11,4)</f>
        <v>1</v>
      </c>
      <c r="D20" s="39">
        <f>COUNTIF(L$3:L$11,4)</f>
        <v>2</v>
      </c>
      <c r="E20" s="39">
        <f>COUNTIF(M$3:M$11,4)</f>
        <v>1</v>
      </c>
      <c r="F20" s="39">
        <f>COUNTIF(N$3:N$11,4)</f>
        <v>3</v>
      </c>
      <c r="G20" s="40">
        <f>COUNTIF(O$3:O$11,4)</f>
        <v>2</v>
      </c>
      <c r="H20" s="3">
        <f>SUM(C20:G20)</f>
        <v>9</v>
      </c>
      <c r="I20"/>
      <c r="J20"/>
      <c r="K20"/>
      <c r="L20"/>
      <c r="M20"/>
      <c r="N20"/>
      <c r="O20"/>
      <c r="P20"/>
    </row>
    <row r="21" spans="2:7" ht="13.5">
      <c r="B21" s="13" t="s">
        <v>44</v>
      </c>
      <c r="C21" s="38">
        <f>SUM(C17:C20)</f>
        <v>7</v>
      </c>
      <c r="D21" s="39">
        <f>SUM(D17:D20)</f>
        <v>7</v>
      </c>
      <c r="E21" s="39">
        <f>SUM(E17:E20)</f>
        <v>7</v>
      </c>
      <c r="F21" s="39">
        <f>SUM(F17:F20)</f>
        <v>8</v>
      </c>
      <c r="G21" s="40">
        <f>SUM(G17:G20)</f>
        <v>7</v>
      </c>
    </row>
  </sheetData>
  <sheetProtection/>
  <conditionalFormatting sqref="C3:G11">
    <cfRule type="cellIs" priority="3" dxfId="0" operator="greaterThanOrEqual" stopIfTrue="1">
      <formula>30</formula>
    </cfRule>
  </conditionalFormatting>
  <conditionalFormatting sqref="K3:O11">
    <cfRule type="cellIs" priority="1" dxfId="1" operator="equal" stopIfTrue="1">
      <formula>2</formula>
    </cfRule>
    <cfRule type="cellIs" priority="2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7"/>
  <sheetViews>
    <sheetView showGridLines="0" zoomScale="80" zoomScaleNormal="80" zoomScalePageLayoutView="0" workbookViewId="0" topLeftCell="A1">
      <pane ySplit="2" topLeftCell="A15" activePane="bottomLeft" state="frozen"/>
      <selection pane="topLeft" activeCell="A1" sqref="A1"/>
      <selection pane="bottomLeft" activeCell="A23" sqref="A22:A23"/>
    </sheetView>
  </sheetViews>
  <sheetFormatPr defaultColWidth="9.140625" defaultRowHeight="15"/>
  <cols>
    <col min="1" max="1" width="4.8515625" style="0" customWidth="1"/>
    <col min="2" max="2" width="6.8515625" style="0" bestFit="1" customWidth="1"/>
    <col min="3" max="15" width="7.57421875" style="0" customWidth="1"/>
    <col min="16" max="16" width="5.00390625" style="0" bestFit="1" customWidth="1"/>
    <col min="17" max="17" width="3.00390625" style="4" customWidth="1"/>
    <col min="19" max="31" width="6.421875" style="0" customWidth="1"/>
  </cols>
  <sheetData>
    <row r="1" spans="2:18" ht="13.5">
      <c r="B1" s="2">
        <v>41133</v>
      </c>
      <c r="C1" t="s">
        <v>158</v>
      </c>
      <c r="R1" t="s">
        <v>40</v>
      </c>
    </row>
    <row r="2" spans="1:31" ht="19.5" customHeight="1">
      <c r="A2" s="43"/>
      <c r="B2" s="18" t="s">
        <v>12</v>
      </c>
      <c r="C2" s="41" t="s">
        <v>149</v>
      </c>
      <c r="D2" s="24" t="s">
        <v>32</v>
      </c>
      <c r="E2" s="24" t="s">
        <v>150</v>
      </c>
      <c r="F2" s="24" t="s">
        <v>6</v>
      </c>
      <c r="G2" s="24" t="s">
        <v>35</v>
      </c>
      <c r="H2" s="24" t="s">
        <v>151</v>
      </c>
      <c r="I2" s="24" t="s">
        <v>39</v>
      </c>
      <c r="J2" s="24" t="s">
        <v>10</v>
      </c>
      <c r="K2" s="24" t="s">
        <v>8</v>
      </c>
      <c r="L2" s="24" t="s">
        <v>152</v>
      </c>
      <c r="M2" s="24" t="s">
        <v>153</v>
      </c>
      <c r="N2" s="24" t="s">
        <v>154</v>
      </c>
      <c r="O2" s="25" t="s">
        <v>155</v>
      </c>
      <c r="P2" s="4" t="s">
        <v>13</v>
      </c>
      <c r="R2" s="18" t="s">
        <v>12</v>
      </c>
      <c r="S2" s="41" t="str">
        <f aca="true" t="shared" si="0" ref="S2:AE2">IF(C2=0,"",C2)</f>
        <v>犬文字T</v>
      </c>
      <c r="T2" s="24" t="str">
        <f t="shared" si="0"/>
        <v>ステゴ</v>
      </c>
      <c r="U2" s="24" t="str">
        <f t="shared" si="0"/>
        <v>masy</v>
      </c>
      <c r="V2" s="24" t="str">
        <f t="shared" si="0"/>
        <v>じゃき</v>
      </c>
      <c r="W2" s="24" t="str">
        <f t="shared" si="0"/>
        <v>wosamu</v>
      </c>
      <c r="X2" s="24" t="str">
        <f t="shared" si="0"/>
        <v>sawa</v>
      </c>
      <c r="Y2" s="24" t="str">
        <f t="shared" si="0"/>
        <v>雪真</v>
      </c>
      <c r="Z2" s="24" t="str">
        <f t="shared" si="0"/>
        <v>tiba</v>
      </c>
      <c r="AA2" s="24" t="str">
        <f t="shared" si="0"/>
        <v>またたび</v>
      </c>
      <c r="AB2" s="24" t="str">
        <f t="shared" si="0"/>
        <v>bleach</v>
      </c>
      <c r="AC2" s="24" t="str">
        <f t="shared" si="0"/>
        <v>yomite</v>
      </c>
      <c r="AD2" s="24" t="str">
        <f t="shared" si="0"/>
        <v>rap</v>
      </c>
      <c r="AE2" s="25" t="str">
        <f t="shared" si="0"/>
        <v>石狩</v>
      </c>
    </row>
    <row r="3" spans="1:31" ht="13.5">
      <c r="A3" s="43" t="s">
        <v>27</v>
      </c>
      <c r="B3" s="19" t="s">
        <v>0</v>
      </c>
      <c r="C3" s="20">
        <v>-32</v>
      </c>
      <c r="D3" s="21">
        <v>43</v>
      </c>
      <c r="E3" s="21">
        <v>8</v>
      </c>
      <c r="F3" s="21">
        <v>-19</v>
      </c>
      <c r="G3" s="21"/>
      <c r="H3" s="21"/>
      <c r="I3" s="21"/>
      <c r="J3" s="21"/>
      <c r="K3" s="21"/>
      <c r="L3" s="21"/>
      <c r="M3" s="21"/>
      <c r="N3" s="21"/>
      <c r="O3" s="22"/>
      <c r="P3" s="3">
        <f>SUM(C3:O3)</f>
        <v>0</v>
      </c>
      <c r="R3" s="19" t="s">
        <v>0</v>
      </c>
      <c r="S3" s="20">
        <f aca="true" t="shared" si="1" ref="S3:S37">IF(C3=0,"",RANK(C3,$C3:$O3))</f>
        <v>4</v>
      </c>
      <c r="T3" s="21">
        <f aca="true" t="shared" si="2" ref="T3:T37">IF(D3=0,"",RANK(D3,$C3:$O3))</f>
        <v>1</v>
      </c>
      <c r="U3" s="21">
        <f aca="true" t="shared" si="3" ref="U3:U37">IF(E3=0,"",RANK(E3,$C3:$O3))</f>
        <v>2</v>
      </c>
      <c r="V3" s="21">
        <f aca="true" t="shared" si="4" ref="V3:V37">IF(F3=0,"",RANK(F3,$C3:$O3))</f>
        <v>3</v>
      </c>
      <c r="W3" s="21">
        <f aca="true" t="shared" si="5" ref="W3:W37">IF(G3=0,"",RANK(G3,$C3:$O3))</f>
      </c>
      <c r="X3" s="21">
        <f aca="true" t="shared" si="6" ref="X3:X37">IF(H3=0,"",RANK(H3,$C3:$O3))</f>
      </c>
      <c r="Y3" s="21">
        <f aca="true" t="shared" si="7" ref="Y3:Y37">IF(I3=0,"",RANK(I3,$C3:$O3))</f>
      </c>
      <c r="Z3" s="21">
        <f aca="true" t="shared" si="8" ref="Z3:Z37">IF(J3=0,"",RANK(J3,$C3:$O3))</f>
      </c>
      <c r="AA3" s="21">
        <f aca="true" t="shared" si="9" ref="AA3:AA37">IF(K3=0,"",RANK(K3,$C3:$O3))</f>
      </c>
      <c r="AB3" s="21">
        <f aca="true" t="shared" si="10" ref="AB3:AB37">IF(L3=0,"",RANK(L3,$C3:$O3))</f>
      </c>
      <c r="AC3" s="21">
        <f aca="true" t="shared" si="11" ref="AC3:AC37">IF(M3=0,"",RANK(M3,$C3:$O3))</f>
      </c>
      <c r="AD3" s="21">
        <f aca="true" t="shared" si="12" ref="AD3:AD37">IF(N3=0,"",RANK(N3,$C3:$O3))</f>
      </c>
      <c r="AE3" s="22">
        <f aca="true" t="shared" si="13" ref="AE3:AE37">IF(O3=0,"",RANK(O3,$C3:$O3))</f>
      </c>
    </row>
    <row r="4" spans="1:31" ht="13.5">
      <c r="A4" s="43"/>
      <c r="B4" s="12" t="s">
        <v>1</v>
      </c>
      <c r="C4" s="9">
        <v>-22</v>
      </c>
      <c r="D4" s="5">
        <v>12</v>
      </c>
      <c r="E4" s="5">
        <v>51</v>
      </c>
      <c r="F4" s="5"/>
      <c r="G4" s="5">
        <v>-41</v>
      </c>
      <c r="H4" s="5"/>
      <c r="I4" s="5"/>
      <c r="J4" s="5"/>
      <c r="K4" s="5"/>
      <c r="L4" s="5"/>
      <c r="M4" s="5"/>
      <c r="N4" s="5"/>
      <c r="O4" s="6"/>
      <c r="P4" s="3">
        <f aca="true" t="shared" si="14" ref="P4:P38">SUM(C4:O4)</f>
        <v>0</v>
      </c>
      <c r="R4" s="12" t="s">
        <v>1</v>
      </c>
      <c r="S4" s="9">
        <f t="shared" si="1"/>
        <v>3</v>
      </c>
      <c r="T4" s="5">
        <f t="shared" si="2"/>
        <v>2</v>
      </c>
      <c r="U4" s="5">
        <f t="shared" si="3"/>
        <v>1</v>
      </c>
      <c r="V4" s="5">
        <f t="shared" si="4"/>
      </c>
      <c r="W4" s="5">
        <f t="shared" si="5"/>
        <v>4</v>
      </c>
      <c r="X4" s="5">
        <f t="shared" si="6"/>
      </c>
      <c r="Y4" s="5">
        <f t="shared" si="7"/>
      </c>
      <c r="Z4" s="5">
        <f t="shared" si="8"/>
      </c>
      <c r="AA4" s="5">
        <f t="shared" si="9"/>
      </c>
      <c r="AB4" s="5">
        <f t="shared" si="10"/>
      </c>
      <c r="AC4" s="5">
        <f t="shared" si="11"/>
      </c>
      <c r="AD4" s="5">
        <f t="shared" si="12"/>
      </c>
      <c r="AE4" s="6">
        <f t="shared" si="13"/>
      </c>
    </row>
    <row r="5" spans="1:31" ht="13.5">
      <c r="A5" s="43"/>
      <c r="B5" s="12" t="s">
        <v>2</v>
      </c>
      <c r="C5" s="9">
        <v>50</v>
      </c>
      <c r="D5" s="5"/>
      <c r="E5" s="5">
        <v>-24</v>
      </c>
      <c r="F5" s="5"/>
      <c r="G5" s="5">
        <v>-40</v>
      </c>
      <c r="H5" s="5">
        <v>14</v>
      </c>
      <c r="I5" s="5"/>
      <c r="J5" s="5"/>
      <c r="K5" s="5"/>
      <c r="L5" s="5"/>
      <c r="M5" s="5"/>
      <c r="N5" s="5"/>
      <c r="O5" s="6"/>
      <c r="P5" s="3">
        <f t="shared" si="14"/>
        <v>0</v>
      </c>
      <c r="R5" s="12" t="s">
        <v>2</v>
      </c>
      <c r="S5" s="9">
        <f t="shared" si="1"/>
        <v>1</v>
      </c>
      <c r="T5" s="5">
        <f t="shared" si="2"/>
      </c>
      <c r="U5" s="5">
        <f t="shared" si="3"/>
        <v>3</v>
      </c>
      <c r="V5" s="5">
        <f t="shared" si="4"/>
      </c>
      <c r="W5" s="5">
        <f t="shared" si="5"/>
        <v>4</v>
      </c>
      <c r="X5" s="5">
        <f t="shared" si="6"/>
        <v>2</v>
      </c>
      <c r="Y5" s="5">
        <f t="shared" si="7"/>
      </c>
      <c r="Z5" s="5">
        <f t="shared" si="8"/>
      </c>
      <c r="AA5" s="5">
        <f t="shared" si="9"/>
      </c>
      <c r="AB5" s="5">
        <f t="shared" si="10"/>
      </c>
      <c r="AC5" s="5">
        <f t="shared" si="11"/>
      </c>
      <c r="AD5" s="5">
        <f t="shared" si="12"/>
      </c>
      <c r="AE5" s="6">
        <f t="shared" si="13"/>
      </c>
    </row>
    <row r="6" spans="1:31" ht="13.5">
      <c r="A6" s="43"/>
      <c r="B6" s="12" t="s">
        <v>3</v>
      </c>
      <c r="C6" s="9"/>
      <c r="D6" s="5"/>
      <c r="E6" s="5">
        <v>74</v>
      </c>
      <c r="F6" s="5"/>
      <c r="G6" s="5">
        <v>-53</v>
      </c>
      <c r="H6" s="5">
        <v>-22</v>
      </c>
      <c r="I6" s="5">
        <v>1</v>
      </c>
      <c r="J6" s="5"/>
      <c r="K6" s="5"/>
      <c r="L6" s="5"/>
      <c r="M6" s="5"/>
      <c r="N6" s="5"/>
      <c r="O6" s="6"/>
      <c r="P6" s="3">
        <f t="shared" si="14"/>
        <v>0</v>
      </c>
      <c r="R6" s="12" t="s">
        <v>3</v>
      </c>
      <c r="S6" s="9">
        <f t="shared" si="1"/>
      </c>
      <c r="T6" s="5">
        <f t="shared" si="2"/>
      </c>
      <c r="U6" s="5">
        <f t="shared" si="3"/>
        <v>1</v>
      </c>
      <c r="V6" s="5">
        <f t="shared" si="4"/>
      </c>
      <c r="W6" s="5">
        <f t="shared" si="5"/>
        <v>4</v>
      </c>
      <c r="X6" s="5">
        <f t="shared" si="6"/>
        <v>3</v>
      </c>
      <c r="Y6" s="5">
        <f t="shared" si="7"/>
        <v>2</v>
      </c>
      <c r="Z6" s="5">
        <f t="shared" si="8"/>
      </c>
      <c r="AA6" s="5">
        <f t="shared" si="9"/>
      </c>
      <c r="AB6" s="5">
        <f t="shared" si="10"/>
      </c>
      <c r="AC6" s="5">
        <f t="shared" si="11"/>
      </c>
      <c r="AD6" s="5">
        <f t="shared" si="12"/>
      </c>
      <c r="AE6" s="6">
        <f t="shared" si="13"/>
      </c>
    </row>
    <row r="7" spans="1:31" ht="13.5">
      <c r="A7" s="43"/>
      <c r="B7" s="12" t="s">
        <v>4</v>
      </c>
      <c r="C7" s="9"/>
      <c r="D7" s="5"/>
      <c r="E7" s="5"/>
      <c r="F7" s="5"/>
      <c r="G7" s="5">
        <v>-50</v>
      </c>
      <c r="H7" s="5">
        <v>81</v>
      </c>
      <c r="I7" s="5">
        <v>8</v>
      </c>
      <c r="J7" s="5">
        <v>-39</v>
      </c>
      <c r="K7" s="5"/>
      <c r="L7" s="5"/>
      <c r="M7" s="5"/>
      <c r="N7" s="5"/>
      <c r="O7" s="6"/>
      <c r="P7" s="3">
        <f t="shared" si="14"/>
        <v>0</v>
      </c>
      <c r="R7" s="12" t="s">
        <v>4</v>
      </c>
      <c r="S7" s="9">
        <f t="shared" si="1"/>
      </c>
      <c r="T7" s="5">
        <f t="shared" si="2"/>
      </c>
      <c r="U7" s="5">
        <f t="shared" si="3"/>
      </c>
      <c r="V7" s="5">
        <f t="shared" si="4"/>
      </c>
      <c r="W7" s="5">
        <f t="shared" si="5"/>
        <v>4</v>
      </c>
      <c r="X7" s="5">
        <f t="shared" si="6"/>
        <v>1</v>
      </c>
      <c r="Y7" s="5">
        <f t="shared" si="7"/>
        <v>2</v>
      </c>
      <c r="Z7" s="5">
        <f t="shared" si="8"/>
        <v>3</v>
      </c>
      <c r="AA7" s="5">
        <f t="shared" si="9"/>
      </c>
      <c r="AB7" s="5">
        <f t="shared" si="10"/>
      </c>
      <c r="AC7" s="5">
        <f t="shared" si="11"/>
      </c>
      <c r="AD7" s="5">
        <f t="shared" si="12"/>
      </c>
      <c r="AE7" s="6">
        <f t="shared" si="13"/>
      </c>
    </row>
    <row r="8" spans="1:31" ht="13.5">
      <c r="A8" s="43"/>
      <c r="B8" s="14" t="s">
        <v>5</v>
      </c>
      <c r="C8" s="15"/>
      <c r="D8" s="16">
        <v>-25</v>
      </c>
      <c r="E8" s="5"/>
      <c r="F8" s="16"/>
      <c r="G8" s="5">
        <v>-43</v>
      </c>
      <c r="H8" s="5"/>
      <c r="I8" s="5">
        <v>58</v>
      </c>
      <c r="J8" s="16">
        <v>10</v>
      </c>
      <c r="K8" s="5"/>
      <c r="L8" s="16"/>
      <c r="M8" s="16"/>
      <c r="N8" s="16"/>
      <c r="O8" s="17"/>
      <c r="P8" s="3">
        <f t="shared" si="14"/>
        <v>0</v>
      </c>
      <c r="R8" s="14" t="s">
        <v>5</v>
      </c>
      <c r="S8" s="15">
        <f t="shared" si="1"/>
      </c>
      <c r="T8" s="16">
        <f t="shared" si="2"/>
        <v>3</v>
      </c>
      <c r="U8" s="16">
        <f t="shared" si="3"/>
      </c>
      <c r="V8" s="16">
        <f t="shared" si="4"/>
      </c>
      <c r="W8" s="16">
        <f t="shared" si="5"/>
        <v>4</v>
      </c>
      <c r="X8" s="16">
        <f t="shared" si="6"/>
      </c>
      <c r="Y8" s="16">
        <f t="shared" si="7"/>
        <v>1</v>
      </c>
      <c r="Z8" s="16">
        <f t="shared" si="8"/>
        <v>2</v>
      </c>
      <c r="AA8" s="16">
        <f t="shared" si="9"/>
      </c>
      <c r="AB8" s="16">
        <f t="shared" si="10"/>
      </c>
      <c r="AC8" s="16">
        <f t="shared" si="11"/>
      </c>
      <c r="AD8" s="16">
        <f t="shared" si="12"/>
      </c>
      <c r="AE8" s="17">
        <f t="shared" si="13"/>
      </c>
    </row>
    <row r="9" spans="1:31" ht="13.5">
      <c r="A9" s="154"/>
      <c r="B9" s="14" t="s">
        <v>28</v>
      </c>
      <c r="C9" s="15"/>
      <c r="D9" s="16">
        <v>-51</v>
      </c>
      <c r="E9" s="5"/>
      <c r="F9" s="16">
        <v>85</v>
      </c>
      <c r="G9" s="5"/>
      <c r="H9" s="5"/>
      <c r="I9" s="5"/>
      <c r="J9" s="16"/>
      <c r="K9" s="5">
        <v>-33</v>
      </c>
      <c r="L9" s="16">
        <v>-1</v>
      </c>
      <c r="M9" s="16"/>
      <c r="N9" s="16"/>
      <c r="O9" s="17"/>
      <c r="P9" s="3">
        <f>SUM(C9:O9)</f>
        <v>0</v>
      </c>
      <c r="R9" s="14" t="s">
        <v>28</v>
      </c>
      <c r="S9" s="15">
        <f t="shared" si="1"/>
      </c>
      <c r="T9" s="16">
        <f t="shared" si="2"/>
        <v>4</v>
      </c>
      <c r="U9" s="16">
        <f t="shared" si="3"/>
      </c>
      <c r="V9" s="16">
        <f t="shared" si="4"/>
        <v>1</v>
      </c>
      <c r="W9" s="16">
        <f t="shared" si="5"/>
      </c>
      <c r="X9" s="16">
        <f t="shared" si="6"/>
      </c>
      <c r="Y9" s="16">
        <f t="shared" si="7"/>
      </c>
      <c r="Z9" s="16">
        <f t="shared" si="8"/>
      </c>
      <c r="AA9" s="16">
        <f t="shared" si="9"/>
        <v>3</v>
      </c>
      <c r="AB9" s="16">
        <f t="shared" si="10"/>
        <v>2</v>
      </c>
      <c r="AC9" s="16">
        <f t="shared" si="11"/>
      </c>
      <c r="AD9" s="16">
        <f t="shared" si="12"/>
      </c>
      <c r="AE9" s="17">
        <f t="shared" si="13"/>
      </c>
    </row>
    <row r="10" spans="1:31" ht="13.5">
      <c r="A10" s="155" t="s">
        <v>157</v>
      </c>
      <c r="B10" s="14" t="s">
        <v>29</v>
      </c>
      <c r="C10" s="15"/>
      <c r="D10" s="16"/>
      <c r="E10" s="5"/>
      <c r="F10" s="16"/>
      <c r="G10" s="5"/>
      <c r="H10" s="5"/>
      <c r="I10" s="5"/>
      <c r="J10" s="16"/>
      <c r="K10" s="5"/>
      <c r="L10" s="16">
        <v>-60</v>
      </c>
      <c r="M10" s="16">
        <v>-11</v>
      </c>
      <c r="N10" s="16">
        <v>102</v>
      </c>
      <c r="O10" s="17">
        <v>-31</v>
      </c>
      <c r="P10" s="3">
        <f>SUM(C10:O10)</f>
        <v>0</v>
      </c>
      <c r="R10" s="14" t="s">
        <v>29</v>
      </c>
      <c r="S10" s="15">
        <f t="shared" si="1"/>
      </c>
      <c r="T10" s="16">
        <f t="shared" si="2"/>
      </c>
      <c r="U10" s="16">
        <f t="shared" si="3"/>
      </c>
      <c r="V10" s="16">
        <f t="shared" si="4"/>
      </c>
      <c r="W10" s="16">
        <f t="shared" si="5"/>
      </c>
      <c r="X10" s="16">
        <f t="shared" si="6"/>
      </c>
      <c r="Y10" s="16">
        <f t="shared" si="7"/>
      </c>
      <c r="Z10" s="16">
        <f t="shared" si="8"/>
      </c>
      <c r="AA10" s="16">
        <f t="shared" si="9"/>
      </c>
      <c r="AB10" s="16">
        <f t="shared" si="10"/>
        <v>4</v>
      </c>
      <c r="AC10" s="16">
        <f t="shared" si="11"/>
        <v>2</v>
      </c>
      <c r="AD10" s="16">
        <f t="shared" si="12"/>
        <v>1</v>
      </c>
      <c r="AE10" s="17">
        <f t="shared" si="13"/>
        <v>3</v>
      </c>
    </row>
    <row r="11" spans="1:31" ht="13.5">
      <c r="A11" s="43"/>
      <c r="B11" s="14" t="s">
        <v>41</v>
      </c>
      <c r="C11" s="15">
        <v>61</v>
      </c>
      <c r="D11" s="16">
        <v>-50</v>
      </c>
      <c r="E11" s="5"/>
      <c r="F11" s="16"/>
      <c r="G11" s="5"/>
      <c r="H11" s="5"/>
      <c r="I11" s="5"/>
      <c r="J11" s="16"/>
      <c r="K11" s="5"/>
      <c r="L11" s="16"/>
      <c r="M11" s="16">
        <v>-25</v>
      </c>
      <c r="N11" s="16">
        <v>14</v>
      </c>
      <c r="O11" s="17"/>
      <c r="P11" s="3">
        <f t="shared" si="14"/>
        <v>0</v>
      </c>
      <c r="R11" s="14" t="s">
        <v>41</v>
      </c>
      <c r="S11" s="15">
        <f t="shared" si="1"/>
        <v>1</v>
      </c>
      <c r="T11" s="16">
        <f t="shared" si="2"/>
        <v>4</v>
      </c>
      <c r="U11" s="16">
        <f t="shared" si="3"/>
      </c>
      <c r="V11" s="16">
        <f t="shared" si="4"/>
      </c>
      <c r="W11" s="16">
        <f t="shared" si="5"/>
      </c>
      <c r="X11" s="16">
        <f t="shared" si="6"/>
      </c>
      <c r="Y11" s="16">
        <f t="shared" si="7"/>
      </c>
      <c r="Z11" s="16">
        <f t="shared" si="8"/>
      </c>
      <c r="AA11" s="16">
        <f t="shared" si="9"/>
      </c>
      <c r="AB11" s="16">
        <f t="shared" si="10"/>
      </c>
      <c r="AC11" s="16">
        <f t="shared" si="11"/>
        <v>3</v>
      </c>
      <c r="AD11" s="16">
        <f t="shared" si="12"/>
        <v>2</v>
      </c>
      <c r="AE11" s="17">
        <f t="shared" si="13"/>
      </c>
    </row>
    <row r="12" spans="1:31" ht="13.5">
      <c r="A12" s="43"/>
      <c r="B12" s="14" t="s">
        <v>42</v>
      </c>
      <c r="C12" s="15"/>
      <c r="D12" s="16"/>
      <c r="E12" s="5"/>
      <c r="F12" s="16"/>
      <c r="G12" s="5">
        <v>-32</v>
      </c>
      <c r="H12" s="5">
        <v>43</v>
      </c>
      <c r="I12" s="5">
        <v>-21</v>
      </c>
      <c r="J12" s="16"/>
      <c r="K12" s="5"/>
      <c r="L12" s="16"/>
      <c r="M12" s="16"/>
      <c r="N12" s="16">
        <v>10</v>
      </c>
      <c r="O12" s="17"/>
      <c r="P12" s="3">
        <f t="shared" si="14"/>
        <v>0</v>
      </c>
      <c r="R12" s="14" t="s">
        <v>42</v>
      </c>
      <c r="S12" s="15">
        <f t="shared" si="1"/>
      </c>
      <c r="T12" s="16">
        <f t="shared" si="2"/>
      </c>
      <c r="U12" s="16">
        <f t="shared" si="3"/>
      </c>
      <c r="V12" s="16">
        <f t="shared" si="4"/>
      </c>
      <c r="W12" s="16">
        <f t="shared" si="5"/>
        <v>4</v>
      </c>
      <c r="X12" s="16">
        <f t="shared" si="6"/>
        <v>1</v>
      </c>
      <c r="Y12" s="16">
        <f t="shared" si="7"/>
        <v>3</v>
      </c>
      <c r="Z12" s="16">
        <f t="shared" si="8"/>
      </c>
      <c r="AA12" s="16">
        <f t="shared" si="9"/>
      </c>
      <c r="AB12" s="16">
        <f t="shared" si="10"/>
      </c>
      <c r="AC12" s="16">
        <f t="shared" si="11"/>
      </c>
      <c r="AD12" s="16">
        <f t="shared" si="12"/>
        <v>2</v>
      </c>
      <c r="AE12" s="17">
        <f t="shared" si="13"/>
      </c>
    </row>
    <row r="13" spans="1:31" ht="13.5">
      <c r="A13" s="43"/>
      <c r="B13" s="14" t="s">
        <v>43</v>
      </c>
      <c r="C13" s="15">
        <v>-14</v>
      </c>
      <c r="D13" s="16"/>
      <c r="E13" s="5"/>
      <c r="F13" s="16"/>
      <c r="G13" s="5">
        <v>-40</v>
      </c>
      <c r="H13" s="5">
        <v>44</v>
      </c>
      <c r="I13" s="5"/>
      <c r="J13" s="16"/>
      <c r="K13" s="5">
        <v>10</v>
      </c>
      <c r="L13" s="16"/>
      <c r="M13" s="16"/>
      <c r="N13" s="16"/>
      <c r="O13" s="17"/>
      <c r="P13" s="3">
        <f t="shared" si="14"/>
        <v>0</v>
      </c>
      <c r="R13" s="14" t="s">
        <v>43</v>
      </c>
      <c r="S13" s="15">
        <f t="shared" si="1"/>
        <v>3</v>
      </c>
      <c r="T13" s="16">
        <f t="shared" si="2"/>
      </c>
      <c r="U13" s="16">
        <f t="shared" si="3"/>
      </c>
      <c r="V13" s="16">
        <f t="shared" si="4"/>
      </c>
      <c r="W13" s="16">
        <f t="shared" si="5"/>
        <v>4</v>
      </c>
      <c r="X13" s="16">
        <f t="shared" si="6"/>
        <v>1</v>
      </c>
      <c r="Y13" s="16">
        <f t="shared" si="7"/>
      </c>
      <c r="Z13" s="16">
        <f t="shared" si="8"/>
      </c>
      <c r="AA13" s="16">
        <f t="shared" si="9"/>
        <v>2</v>
      </c>
      <c r="AB13" s="16">
        <f t="shared" si="10"/>
      </c>
      <c r="AC13" s="16">
        <f t="shared" si="11"/>
      </c>
      <c r="AD13" s="16">
        <f t="shared" si="12"/>
      </c>
      <c r="AE13" s="17">
        <f t="shared" si="13"/>
      </c>
    </row>
    <row r="14" spans="1:31" ht="13.5">
      <c r="A14" s="43"/>
      <c r="B14" s="14" t="s">
        <v>46</v>
      </c>
      <c r="C14" s="15"/>
      <c r="D14" s="16">
        <v>-19</v>
      </c>
      <c r="E14" s="5"/>
      <c r="F14" s="16">
        <v>51</v>
      </c>
      <c r="G14" s="5"/>
      <c r="H14" s="5">
        <v>-48</v>
      </c>
      <c r="I14" s="5"/>
      <c r="J14" s="16"/>
      <c r="K14" s="5"/>
      <c r="L14" s="16"/>
      <c r="M14" s="16"/>
      <c r="N14" s="16">
        <v>16</v>
      </c>
      <c r="O14" s="17"/>
      <c r="P14" s="3">
        <f t="shared" si="14"/>
        <v>0</v>
      </c>
      <c r="R14" s="14" t="s">
        <v>46</v>
      </c>
      <c r="S14" s="15">
        <f t="shared" si="1"/>
      </c>
      <c r="T14" s="16">
        <f t="shared" si="2"/>
        <v>3</v>
      </c>
      <c r="U14" s="16">
        <f t="shared" si="3"/>
      </c>
      <c r="V14" s="16">
        <f t="shared" si="4"/>
        <v>1</v>
      </c>
      <c r="W14" s="16">
        <f t="shared" si="5"/>
      </c>
      <c r="X14" s="16">
        <f t="shared" si="6"/>
        <v>4</v>
      </c>
      <c r="Y14" s="16">
        <f t="shared" si="7"/>
      </c>
      <c r="Z14" s="16">
        <f t="shared" si="8"/>
      </c>
      <c r="AA14" s="16">
        <f t="shared" si="9"/>
      </c>
      <c r="AB14" s="16">
        <f t="shared" si="10"/>
      </c>
      <c r="AC14" s="16">
        <f t="shared" si="11"/>
      </c>
      <c r="AD14" s="16">
        <f t="shared" si="12"/>
        <v>2</v>
      </c>
      <c r="AE14" s="17">
        <f t="shared" si="13"/>
      </c>
    </row>
    <row r="15" spans="1:31" ht="14.25" thickBot="1">
      <c r="A15" s="43"/>
      <c r="B15" s="14" t="s">
        <v>47</v>
      </c>
      <c r="C15" s="15"/>
      <c r="D15" s="16"/>
      <c r="E15" s="5"/>
      <c r="F15" s="16"/>
      <c r="G15" s="5"/>
      <c r="H15" s="5"/>
      <c r="I15" s="5"/>
      <c r="J15" s="16"/>
      <c r="K15" s="5"/>
      <c r="L15" s="16"/>
      <c r="M15" s="16"/>
      <c r="N15" s="16"/>
      <c r="O15" s="17"/>
      <c r="P15" s="3">
        <f t="shared" si="14"/>
        <v>0</v>
      </c>
      <c r="R15" s="14" t="s">
        <v>47</v>
      </c>
      <c r="S15" s="15">
        <f t="shared" si="1"/>
      </c>
      <c r="T15" s="16">
        <f t="shared" si="2"/>
      </c>
      <c r="U15" s="16">
        <f t="shared" si="3"/>
      </c>
      <c r="V15" s="16">
        <f t="shared" si="4"/>
      </c>
      <c r="W15" s="16">
        <f t="shared" si="5"/>
      </c>
      <c r="X15" s="16">
        <f t="shared" si="6"/>
      </c>
      <c r="Y15" s="16">
        <f t="shared" si="7"/>
      </c>
      <c r="Z15" s="16">
        <f t="shared" si="8"/>
      </c>
      <c r="AA15" s="16">
        <f t="shared" si="9"/>
      </c>
      <c r="AB15" s="16">
        <f t="shared" si="10"/>
      </c>
      <c r="AC15" s="16">
        <f t="shared" si="11"/>
      </c>
      <c r="AD15" s="16">
        <f t="shared" si="12"/>
      </c>
      <c r="AE15" s="17">
        <f t="shared" si="13"/>
      </c>
    </row>
    <row r="16" spans="1:31" ht="14.25" thickTop="1">
      <c r="A16" s="43" t="s">
        <v>30</v>
      </c>
      <c r="B16" s="59" t="s">
        <v>0</v>
      </c>
      <c r="C16" s="60"/>
      <c r="D16" s="61"/>
      <c r="E16" s="61"/>
      <c r="F16" s="62"/>
      <c r="G16" s="61"/>
      <c r="H16" s="61">
        <v>16</v>
      </c>
      <c r="I16" s="61">
        <v>-41</v>
      </c>
      <c r="J16" s="62">
        <v>-23</v>
      </c>
      <c r="K16" s="61">
        <v>48</v>
      </c>
      <c r="L16" s="62"/>
      <c r="M16" s="62"/>
      <c r="N16" s="62"/>
      <c r="O16" s="63"/>
      <c r="P16" s="48">
        <f t="shared" si="14"/>
        <v>0</v>
      </c>
      <c r="Q16" s="53"/>
      <c r="R16" s="59" t="s">
        <v>0</v>
      </c>
      <c r="S16" s="65">
        <f t="shared" si="1"/>
      </c>
      <c r="T16" s="61">
        <f t="shared" si="2"/>
      </c>
      <c r="U16" s="61">
        <f t="shared" si="3"/>
      </c>
      <c r="V16" s="61">
        <f t="shared" si="4"/>
      </c>
      <c r="W16" s="61">
        <f t="shared" si="5"/>
      </c>
      <c r="X16" s="61">
        <f t="shared" si="6"/>
        <v>2</v>
      </c>
      <c r="Y16" s="61">
        <f t="shared" si="7"/>
        <v>4</v>
      </c>
      <c r="Z16" s="61">
        <f t="shared" si="8"/>
        <v>3</v>
      </c>
      <c r="AA16" s="61">
        <f t="shared" si="9"/>
        <v>1</v>
      </c>
      <c r="AB16" s="61">
        <f t="shared" si="10"/>
      </c>
      <c r="AC16" s="61">
        <f t="shared" si="11"/>
      </c>
      <c r="AD16" s="61">
        <f t="shared" si="12"/>
      </c>
      <c r="AE16" s="66">
        <f t="shared" si="13"/>
      </c>
    </row>
    <row r="17" spans="1:31" ht="13.5">
      <c r="A17" s="43"/>
      <c r="B17" s="49" t="s">
        <v>1</v>
      </c>
      <c r="C17" s="45"/>
      <c r="D17" s="16"/>
      <c r="E17" s="5"/>
      <c r="F17" s="46">
        <v>15</v>
      </c>
      <c r="G17" s="5"/>
      <c r="H17" s="5"/>
      <c r="I17" s="5">
        <v>-23</v>
      </c>
      <c r="J17" s="46">
        <v>-53</v>
      </c>
      <c r="K17" s="5">
        <v>61</v>
      </c>
      <c r="L17" s="46"/>
      <c r="M17" s="46"/>
      <c r="N17" s="46"/>
      <c r="O17" s="47"/>
      <c r="P17" s="48">
        <f t="shared" si="14"/>
        <v>0</v>
      </c>
      <c r="Q17" s="53"/>
      <c r="R17" s="49" t="s">
        <v>1</v>
      </c>
      <c r="S17" s="15">
        <f t="shared" si="1"/>
      </c>
      <c r="T17" s="16">
        <f t="shared" si="2"/>
      </c>
      <c r="U17" s="16">
        <f t="shared" si="3"/>
      </c>
      <c r="V17" s="16">
        <f t="shared" si="4"/>
        <v>2</v>
      </c>
      <c r="W17" s="16">
        <f t="shared" si="5"/>
      </c>
      <c r="X17" s="16">
        <f t="shared" si="6"/>
      </c>
      <c r="Y17" s="16">
        <f t="shared" si="7"/>
        <v>3</v>
      </c>
      <c r="Z17" s="16">
        <f t="shared" si="8"/>
        <v>4</v>
      </c>
      <c r="AA17" s="16">
        <f t="shared" si="9"/>
        <v>1</v>
      </c>
      <c r="AB17" s="16">
        <f t="shared" si="10"/>
      </c>
      <c r="AC17" s="16">
        <f t="shared" si="11"/>
      </c>
      <c r="AD17" s="16">
        <f t="shared" si="12"/>
      </c>
      <c r="AE17" s="17">
        <f t="shared" si="13"/>
      </c>
    </row>
    <row r="18" spans="1:31" ht="13.5">
      <c r="A18" s="43"/>
      <c r="B18" s="49" t="s">
        <v>2</v>
      </c>
      <c r="C18" s="45"/>
      <c r="D18" s="16">
        <v>55</v>
      </c>
      <c r="E18" s="5"/>
      <c r="F18" s="46">
        <v>-47</v>
      </c>
      <c r="G18" s="5"/>
      <c r="H18" s="5"/>
      <c r="I18" s="5"/>
      <c r="J18" s="46">
        <v>-24</v>
      </c>
      <c r="K18" s="5">
        <v>16</v>
      </c>
      <c r="L18" s="46"/>
      <c r="M18" s="46"/>
      <c r="N18" s="46"/>
      <c r="O18" s="47"/>
      <c r="P18" s="48">
        <f t="shared" si="14"/>
        <v>0</v>
      </c>
      <c r="Q18" s="53"/>
      <c r="R18" s="49" t="s">
        <v>2</v>
      </c>
      <c r="S18" s="15">
        <f t="shared" si="1"/>
      </c>
      <c r="T18" s="16">
        <f t="shared" si="2"/>
        <v>1</v>
      </c>
      <c r="U18" s="16">
        <f t="shared" si="3"/>
      </c>
      <c r="V18" s="16">
        <f t="shared" si="4"/>
        <v>4</v>
      </c>
      <c r="W18" s="16">
        <f t="shared" si="5"/>
      </c>
      <c r="X18" s="16">
        <f t="shared" si="6"/>
      </c>
      <c r="Y18" s="16">
        <f t="shared" si="7"/>
      </c>
      <c r="Z18" s="16">
        <f t="shared" si="8"/>
        <v>3</v>
      </c>
      <c r="AA18" s="16">
        <f t="shared" si="9"/>
        <v>2</v>
      </c>
      <c r="AB18" s="16">
        <f t="shared" si="10"/>
      </c>
      <c r="AC18" s="16">
        <f t="shared" si="11"/>
      </c>
      <c r="AD18" s="16">
        <f t="shared" si="12"/>
      </c>
      <c r="AE18" s="17">
        <f t="shared" si="13"/>
      </c>
    </row>
    <row r="19" spans="1:31" ht="13.5">
      <c r="A19" s="43"/>
      <c r="B19" s="49" t="s">
        <v>3</v>
      </c>
      <c r="C19" s="45">
        <v>-23</v>
      </c>
      <c r="D19" s="16">
        <v>66</v>
      </c>
      <c r="E19" s="5"/>
      <c r="F19" s="46">
        <v>10</v>
      </c>
      <c r="G19" s="5"/>
      <c r="H19" s="5"/>
      <c r="I19" s="5"/>
      <c r="J19" s="46">
        <v>-53</v>
      </c>
      <c r="K19" s="5"/>
      <c r="L19" s="46"/>
      <c r="M19" s="46"/>
      <c r="N19" s="46"/>
      <c r="O19" s="47"/>
      <c r="P19" s="48">
        <f t="shared" si="14"/>
        <v>0</v>
      </c>
      <c r="Q19" s="53"/>
      <c r="R19" s="49" t="s">
        <v>3</v>
      </c>
      <c r="S19" s="15">
        <f t="shared" si="1"/>
        <v>3</v>
      </c>
      <c r="T19" s="16">
        <f t="shared" si="2"/>
        <v>1</v>
      </c>
      <c r="U19" s="16">
        <f t="shared" si="3"/>
      </c>
      <c r="V19" s="16">
        <f t="shared" si="4"/>
        <v>2</v>
      </c>
      <c r="W19" s="16">
        <f t="shared" si="5"/>
      </c>
      <c r="X19" s="16">
        <f t="shared" si="6"/>
      </c>
      <c r="Y19" s="16">
        <f t="shared" si="7"/>
      </c>
      <c r="Z19" s="16">
        <f t="shared" si="8"/>
        <v>4</v>
      </c>
      <c r="AA19" s="16">
        <f t="shared" si="9"/>
      </c>
      <c r="AB19" s="16">
        <f t="shared" si="10"/>
      </c>
      <c r="AC19" s="16">
        <f t="shared" si="11"/>
      </c>
      <c r="AD19" s="16">
        <f t="shared" si="12"/>
      </c>
      <c r="AE19" s="17">
        <f t="shared" si="13"/>
      </c>
    </row>
    <row r="20" spans="1:31" ht="13.5">
      <c r="A20" s="43"/>
      <c r="B20" s="49" t="s">
        <v>4</v>
      </c>
      <c r="C20" s="45">
        <v>6</v>
      </c>
      <c r="D20" s="16">
        <v>45</v>
      </c>
      <c r="E20" s="5"/>
      <c r="F20" s="46">
        <v>-35</v>
      </c>
      <c r="G20" s="5"/>
      <c r="H20" s="5"/>
      <c r="I20" s="5"/>
      <c r="J20" s="46"/>
      <c r="K20" s="5">
        <v>-16</v>
      </c>
      <c r="L20" s="46"/>
      <c r="M20" s="46"/>
      <c r="N20" s="46"/>
      <c r="O20" s="47"/>
      <c r="P20" s="48">
        <f t="shared" si="14"/>
        <v>0</v>
      </c>
      <c r="Q20" s="53"/>
      <c r="R20" s="49" t="s">
        <v>4</v>
      </c>
      <c r="S20" s="15">
        <f t="shared" si="1"/>
        <v>2</v>
      </c>
      <c r="T20" s="16">
        <f t="shared" si="2"/>
        <v>1</v>
      </c>
      <c r="U20" s="16">
        <f t="shared" si="3"/>
      </c>
      <c r="V20" s="16">
        <f t="shared" si="4"/>
        <v>4</v>
      </c>
      <c r="W20" s="16">
        <f t="shared" si="5"/>
      </c>
      <c r="X20" s="16">
        <f t="shared" si="6"/>
      </c>
      <c r="Y20" s="16">
        <f t="shared" si="7"/>
      </c>
      <c r="Z20" s="16">
        <f t="shared" si="8"/>
      </c>
      <c r="AA20" s="16">
        <f t="shared" si="9"/>
        <v>3</v>
      </c>
      <c r="AB20" s="16">
        <f t="shared" si="10"/>
      </c>
      <c r="AC20" s="16">
        <f t="shared" si="11"/>
      </c>
      <c r="AD20" s="16">
        <f t="shared" si="12"/>
      </c>
      <c r="AE20" s="17">
        <f t="shared" si="13"/>
      </c>
    </row>
    <row r="21" spans="1:31" ht="13.5">
      <c r="A21" s="43"/>
      <c r="B21" s="44" t="s">
        <v>5</v>
      </c>
      <c r="C21" s="15">
        <v>-15</v>
      </c>
      <c r="D21" s="16"/>
      <c r="E21" s="5">
        <v>-46</v>
      </c>
      <c r="F21" s="16">
        <v>6</v>
      </c>
      <c r="G21" s="5"/>
      <c r="H21" s="5"/>
      <c r="I21" s="5"/>
      <c r="J21" s="46"/>
      <c r="K21" s="5">
        <v>55</v>
      </c>
      <c r="L21" s="46"/>
      <c r="M21" s="46"/>
      <c r="N21" s="46"/>
      <c r="O21" s="47"/>
      <c r="P21" s="48">
        <f t="shared" si="14"/>
        <v>0</v>
      </c>
      <c r="Q21" s="53"/>
      <c r="R21" s="44" t="s">
        <v>5</v>
      </c>
      <c r="S21" s="15">
        <f t="shared" si="1"/>
        <v>3</v>
      </c>
      <c r="T21" s="16">
        <f t="shared" si="2"/>
      </c>
      <c r="U21" s="16">
        <f t="shared" si="3"/>
        <v>4</v>
      </c>
      <c r="V21" s="16">
        <f t="shared" si="4"/>
        <v>2</v>
      </c>
      <c r="W21" s="16">
        <f t="shared" si="5"/>
      </c>
      <c r="X21" s="16">
        <f t="shared" si="6"/>
      </c>
      <c r="Y21" s="16">
        <f t="shared" si="7"/>
      </c>
      <c r="Z21" s="16">
        <f t="shared" si="8"/>
      </c>
      <c r="AA21" s="16">
        <f t="shared" si="9"/>
        <v>1</v>
      </c>
      <c r="AB21" s="16">
        <f t="shared" si="10"/>
      </c>
      <c r="AC21" s="16">
        <f t="shared" si="11"/>
      </c>
      <c r="AD21" s="16">
        <f t="shared" si="12"/>
      </c>
      <c r="AE21" s="17">
        <f t="shared" si="13"/>
      </c>
    </row>
    <row r="22" spans="1:31" ht="13.5">
      <c r="A22" s="154"/>
      <c r="B22" s="44" t="s">
        <v>28</v>
      </c>
      <c r="C22" s="45">
        <v>-18</v>
      </c>
      <c r="D22" s="16"/>
      <c r="E22" s="5">
        <v>58</v>
      </c>
      <c r="F22" s="46"/>
      <c r="G22" s="5"/>
      <c r="H22" s="5">
        <v>4</v>
      </c>
      <c r="I22" s="5"/>
      <c r="J22" s="46"/>
      <c r="K22" s="5"/>
      <c r="L22" s="46"/>
      <c r="M22" s="46"/>
      <c r="N22" s="46"/>
      <c r="O22" s="47">
        <v>-44</v>
      </c>
      <c r="P22" s="48">
        <f>SUM(C22:O22)</f>
        <v>0</v>
      </c>
      <c r="Q22" s="53"/>
      <c r="R22" s="44" t="s">
        <v>28</v>
      </c>
      <c r="S22" s="15">
        <f t="shared" si="1"/>
        <v>3</v>
      </c>
      <c r="T22" s="16">
        <f t="shared" si="2"/>
      </c>
      <c r="U22" s="16">
        <f t="shared" si="3"/>
        <v>1</v>
      </c>
      <c r="V22" s="16">
        <f t="shared" si="4"/>
      </c>
      <c r="W22" s="16">
        <f t="shared" si="5"/>
      </c>
      <c r="X22" s="16">
        <f t="shared" si="6"/>
        <v>2</v>
      </c>
      <c r="Y22" s="16">
        <f t="shared" si="7"/>
      </c>
      <c r="Z22" s="16">
        <f t="shared" si="8"/>
      </c>
      <c r="AA22" s="16">
        <f t="shared" si="9"/>
      </c>
      <c r="AB22" s="16">
        <f t="shared" si="10"/>
      </c>
      <c r="AC22" s="16">
        <f t="shared" si="11"/>
      </c>
      <c r="AD22" s="16">
        <f t="shared" si="12"/>
      </c>
      <c r="AE22" s="17">
        <f t="shared" si="13"/>
        <v>4</v>
      </c>
    </row>
    <row r="23" spans="1:31" ht="13.5">
      <c r="A23" s="155" t="s">
        <v>157</v>
      </c>
      <c r="B23" s="44" t="s">
        <v>29</v>
      </c>
      <c r="C23" s="45"/>
      <c r="D23" s="16"/>
      <c r="E23" s="5"/>
      <c r="F23" s="46">
        <v>-22</v>
      </c>
      <c r="G23" s="5">
        <v>53</v>
      </c>
      <c r="H23" s="5"/>
      <c r="I23" s="5">
        <v>9</v>
      </c>
      <c r="J23" s="46"/>
      <c r="K23" s="5">
        <v>-40</v>
      </c>
      <c r="L23" s="46"/>
      <c r="M23" s="46"/>
      <c r="N23" s="46"/>
      <c r="O23" s="47"/>
      <c r="P23" s="48">
        <f>SUM(C23:O23)</f>
        <v>0</v>
      </c>
      <c r="R23" s="44" t="s">
        <v>29</v>
      </c>
      <c r="S23" s="9">
        <f t="shared" si="1"/>
      </c>
      <c r="T23" s="5">
        <f t="shared" si="2"/>
      </c>
      <c r="U23" s="5">
        <f t="shared" si="3"/>
      </c>
      <c r="V23" s="5">
        <f t="shared" si="4"/>
        <v>3</v>
      </c>
      <c r="W23" s="5">
        <f t="shared" si="5"/>
        <v>1</v>
      </c>
      <c r="X23" s="5">
        <f t="shared" si="6"/>
      </c>
      <c r="Y23" s="5">
        <f t="shared" si="7"/>
        <v>2</v>
      </c>
      <c r="Z23" s="5">
        <f t="shared" si="8"/>
      </c>
      <c r="AA23" s="5">
        <f t="shared" si="9"/>
        <v>4</v>
      </c>
      <c r="AB23" s="5">
        <f t="shared" si="10"/>
      </c>
      <c r="AC23" s="5">
        <f t="shared" si="11"/>
      </c>
      <c r="AD23" s="5">
        <f t="shared" si="12"/>
      </c>
      <c r="AE23" s="6">
        <f t="shared" si="13"/>
      </c>
    </row>
    <row r="24" spans="1:31" ht="13.5">
      <c r="A24" s="43"/>
      <c r="B24" s="44" t="s">
        <v>41</v>
      </c>
      <c r="C24" s="45"/>
      <c r="D24" s="16"/>
      <c r="E24" s="5"/>
      <c r="F24" s="46">
        <v>-5</v>
      </c>
      <c r="G24" s="5"/>
      <c r="H24" s="5">
        <v>95</v>
      </c>
      <c r="I24" s="5">
        <v>-56</v>
      </c>
      <c r="J24" s="46"/>
      <c r="K24" s="5">
        <v>-34</v>
      </c>
      <c r="L24" s="46"/>
      <c r="M24" s="46"/>
      <c r="N24" s="46"/>
      <c r="O24" s="47"/>
      <c r="P24" s="48">
        <f t="shared" si="14"/>
        <v>0</v>
      </c>
      <c r="Q24" s="53"/>
      <c r="R24" s="44" t="s">
        <v>41</v>
      </c>
      <c r="S24" s="9">
        <f t="shared" si="1"/>
      </c>
      <c r="T24" s="5">
        <f t="shared" si="2"/>
      </c>
      <c r="U24" s="5">
        <f t="shared" si="3"/>
      </c>
      <c r="V24" s="5">
        <f t="shared" si="4"/>
        <v>2</v>
      </c>
      <c r="W24" s="5">
        <f t="shared" si="5"/>
      </c>
      <c r="X24" s="5">
        <f t="shared" si="6"/>
        <v>1</v>
      </c>
      <c r="Y24" s="5">
        <f t="shared" si="7"/>
        <v>4</v>
      </c>
      <c r="Z24" s="5">
        <f t="shared" si="8"/>
      </c>
      <c r="AA24" s="5">
        <f t="shared" si="9"/>
        <v>3</v>
      </c>
      <c r="AB24" s="5">
        <f t="shared" si="10"/>
      </c>
      <c r="AC24" s="5">
        <f t="shared" si="11"/>
      </c>
      <c r="AD24" s="5">
        <f t="shared" si="12"/>
      </c>
      <c r="AE24" s="6">
        <f t="shared" si="13"/>
      </c>
    </row>
    <row r="25" spans="1:31" ht="13.5">
      <c r="A25" s="43"/>
      <c r="B25" s="14" t="s">
        <v>42</v>
      </c>
      <c r="C25" s="45">
        <v>-44</v>
      </c>
      <c r="D25" s="16">
        <v>10</v>
      </c>
      <c r="E25" s="5"/>
      <c r="F25" s="46">
        <v>-28</v>
      </c>
      <c r="G25" s="5"/>
      <c r="H25" s="5"/>
      <c r="I25" s="5"/>
      <c r="J25" s="46"/>
      <c r="K25" s="5">
        <v>62</v>
      </c>
      <c r="L25" s="46"/>
      <c r="M25" s="46"/>
      <c r="N25" s="46"/>
      <c r="O25" s="47"/>
      <c r="P25" s="48">
        <f t="shared" si="14"/>
        <v>0</v>
      </c>
      <c r="Q25" s="53"/>
      <c r="R25" s="14" t="s">
        <v>42</v>
      </c>
      <c r="S25" s="9">
        <f t="shared" si="1"/>
        <v>4</v>
      </c>
      <c r="T25" s="5">
        <f t="shared" si="2"/>
        <v>2</v>
      </c>
      <c r="U25" s="5">
        <f t="shared" si="3"/>
      </c>
      <c r="V25" s="5">
        <f t="shared" si="4"/>
        <v>3</v>
      </c>
      <c r="W25" s="5">
        <f t="shared" si="5"/>
      </c>
      <c r="X25" s="5">
        <f t="shared" si="6"/>
      </c>
      <c r="Y25" s="5">
        <f t="shared" si="7"/>
      </c>
      <c r="Z25" s="5">
        <f t="shared" si="8"/>
      </c>
      <c r="AA25" s="5">
        <f t="shared" si="9"/>
        <v>1</v>
      </c>
      <c r="AB25" s="5">
        <f t="shared" si="10"/>
      </c>
      <c r="AC25" s="5">
        <f t="shared" si="11"/>
      </c>
      <c r="AD25" s="5">
        <f t="shared" si="12"/>
      </c>
      <c r="AE25" s="6">
        <f t="shared" si="13"/>
      </c>
    </row>
    <row r="26" spans="1:31" ht="13.5">
      <c r="A26" s="43"/>
      <c r="B26" s="14" t="s">
        <v>43</v>
      </c>
      <c r="C26" s="15"/>
      <c r="D26" s="16">
        <v>-37</v>
      </c>
      <c r="E26" s="5"/>
      <c r="F26" s="16">
        <v>54</v>
      </c>
      <c r="G26" s="5"/>
      <c r="H26" s="5"/>
      <c r="I26" s="5">
        <v>-20</v>
      </c>
      <c r="J26" s="16"/>
      <c r="K26" s="5"/>
      <c r="L26" s="16"/>
      <c r="M26" s="16"/>
      <c r="N26" s="16">
        <v>3</v>
      </c>
      <c r="O26" s="17"/>
      <c r="P26" s="3">
        <f t="shared" si="14"/>
        <v>0</v>
      </c>
      <c r="R26" s="14" t="s">
        <v>43</v>
      </c>
      <c r="S26" s="9">
        <f t="shared" si="1"/>
      </c>
      <c r="T26" s="5">
        <f t="shared" si="2"/>
        <v>4</v>
      </c>
      <c r="U26" s="5">
        <f t="shared" si="3"/>
      </c>
      <c r="V26" s="5">
        <f t="shared" si="4"/>
        <v>1</v>
      </c>
      <c r="W26" s="5">
        <f t="shared" si="5"/>
      </c>
      <c r="X26" s="5">
        <f t="shared" si="6"/>
      </c>
      <c r="Y26" s="5">
        <f t="shared" si="7"/>
        <v>3</v>
      </c>
      <c r="Z26" s="5">
        <f t="shared" si="8"/>
      </c>
      <c r="AA26" s="5">
        <f t="shared" si="9"/>
      </c>
      <c r="AB26" s="5">
        <f t="shared" si="10"/>
      </c>
      <c r="AC26" s="5">
        <f t="shared" si="11"/>
      </c>
      <c r="AD26" s="5">
        <f t="shared" si="12"/>
        <v>2</v>
      </c>
      <c r="AE26" s="6">
        <f t="shared" si="13"/>
      </c>
    </row>
    <row r="27" spans="1:31" ht="13.5">
      <c r="A27" s="43"/>
      <c r="B27" s="14" t="s">
        <v>46</v>
      </c>
      <c r="C27" s="15">
        <v>54</v>
      </c>
      <c r="D27" s="16"/>
      <c r="E27" s="5"/>
      <c r="F27" s="16"/>
      <c r="G27" s="5">
        <v>6</v>
      </c>
      <c r="H27" s="5"/>
      <c r="I27" s="5">
        <v>-35</v>
      </c>
      <c r="J27" s="16"/>
      <c r="K27" s="5">
        <v>-25</v>
      </c>
      <c r="L27" s="16"/>
      <c r="M27" s="16"/>
      <c r="N27" s="16"/>
      <c r="O27" s="17"/>
      <c r="P27" s="3">
        <f t="shared" si="14"/>
        <v>0</v>
      </c>
      <c r="R27" s="14" t="s">
        <v>46</v>
      </c>
      <c r="S27" s="9">
        <f t="shared" si="1"/>
        <v>1</v>
      </c>
      <c r="T27" s="5">
        <f t="shared" si="2"/>
      </c>
      <c r="U27" s="5">
        <f t="shared" si="3"/>
      </c>
      <c r="V27" s="5">
        <f t="shared" si="4"/>
      </c>
      <c r="W27" s="5">
        <f t="shared" si="5"/>
        <v>2</v>
      </c>
      <c r="X27" s="5">
        <f t="shared" si="6"/>
      </c>
      <c r="Y27" s="5">
        <f t="shared" si="7"/>
        <v>4</v>
      </c>
      <c r="Z27" s="5">
        <f t="shared" si="8"/>
      </c>
      <c r="AA27" s="5">
        <f t="shared" si="9"/>
        <v>3</v>
      </c>
      <c r="AB27" s="5">
        <f t="shared" si="10"/>
      </c>
      <c r="AC27" s="5">
        <f t="shared" si="11"/>
      </c>
      <c r="AD27" s="5">
        <f t="shared" si="12"/>
      </c>
      <c r="AE27" s="6">
        <f t="shared" si="13"/>
      </c>
    </row>
    <row r="28" spans="1:31" ht="13.5">
      <c r="A28" s="43"/>
      <c r="B28" s="14" t="s">
        <v>47</v>
      </c>
      <c r="C28" s="15">
        <v>-36</v>
      </c>
      <c r="D28" s="16"/>
      <c r="E28" s="5"/>
      <c r="F28" s="16"/>
      <c r="G28" s="5"/>
      <c r="H28" s="5">
        <v>-25</v>
      </c>
      <c r="I28" s="5"/>
      <c r="J28" s="16"/>
      <c r="K28" s="5">
        <v>10</v>
      </c>
      <c r="L28" s="16"/>
      <c r="M28" s="16"/>
      <c r="N28" s="16">
        <v>51</v>
      </c>
      <c r="O28" s="17"/>
      <c r="P28" s="3">
        <f t="shared" si="14"/>
        <v>0</v>
      </c>
      <c r="R28" s="14" t="s">
        <v>47</v>
      </c>
      <c r="S28" s="9">
        <f t="shared" si="1"/>
        <v>4</v>
      </c>
      <c r="T28" s="5">
        <f t="shared" si="2"/>
      </c>
      <c r="U28" s="5">
        <f t="shared" si="3"/>
      </c>
      <c r="V28" s="5">
        <f t="shared" si="4"/>
      </c>
      <c r="W28" s="5">
        <f t="shared" si="5"/>
      </c>
      <c r="X28" s="5">
        <f t="shared" si="6"/>
        <v>3</v>
      </c>
      <c r="Y28" s="5">
        <f t="shared" si="7"/>
      </c>
      <c r="Z28" s="5">
        <f t="shared" si="8"/>
      </c>
      <c r="AA28" s="5">
        <f t="shared" si="9"/>
        <v>2</v>
      </c>
      <c r="AB28" s="5">
        <f t="shared" si="10"/>
      </c>
      <c r="AC28" s="5">
        <f t="shared" si="11"/>
      </c>
      <c r="AD28" s="5">
        <f t="shared" si="12"/>
        <v>1</v>
      </c>
      <c r="AE28" s="6">
        <f t="shared" si="13"/>
      </c>
    </row>
    <row r="29" spans="1:31" ht="13.5">
      <c r="A29" s="43"/>
      <c r="B29" s="14" t="s">
        <v>48</v>
      </c>
      <c r="C29" s="15">
        <v>-40</v>
      </c>
      <c r="D29" s="16"/>
      <c r="E29" s="5"/>
      <c r="F29" s="16">
        <v>-23</v>
      </c>
      <c r="G29" s="5"/>
      <c r="H29" s="5">
        <v>59</v>
      </c>
      <c r="I29" s="5"/>
      <c r="J29" s="16"/>
      <c r="K29" s="5"/>
      <c r="L29" s="16"/>
      <c r="M29" s="16"/>
      <c r="N29" s="16">
        <v>4</v>
      </c>
      <c r="O29" s="17"/>
      <c r="P29" s="3">
        <f>SUM(C29:O29)</f>
        <v>0</v>
      </c>
      <c r="R29" s="14" t="s">
        <v>48</v>
      </c>
      <c r="S29" s="15">
        <f t="shared" si="1"/>
        <v>4</v>
      </c>
      <c r="T29" s="16">
        <f t="shared" si="2"/>
      </c>
      <c r="U29" s="16">
        <f t="shared" si="3"/>
      </c>
      <c r="V29" s="16">
        <f t="shared" si="4"/>
        <v>3</v>
      </c>
      <c r="W29" s="16">
        <f t="shared" si="5"/>
      </c>
      <c r="X29" s="16">
        <f t="shared" si="6"/>
        <v>1</v>
      </c>
      <c r="Y29" s="16">
        <f t="shared" si="7"/>
      </c>
      <c r="Z29" s="16">
        <f t="shared" si="8"/>
      </c>
      <c r="AA29" s="16">
        <f t="shared" si="9"/>
      </c>
      <c r="AB29" s="16">
        <f t="shared" si="10"/>
      </c>
      <c r="AC29" s="16">
        <f t="shared" si="11"/>
      </c>
      <c r="AD29" s="16">
        <f t="shared" si="12"/>
        <v>2</v>
      </c>
      <c r="AE29" s="17">
        <f t="shared" si="13"/>
      </c>
    </row>
    <row r="30" spans="1:31" ht="13.5">
      <c r="A30" s="43"/>
      <c r="B30" s="14" t="s">
        <v>49</v>
      </c>
      <c r="C30" s="45">
        <v>11</v>
      </c>
      <c r="D30" s="16"/>
      <c r="E30" s="5"/>
      <c r="F30" s="46">
        <v>-18</v>
      </c>
      <c r="G30" s="5">
        <v>50</v>
      </c>
      <c r="H30" s="5"/>
      <c r="I30" s="5"/>
      <c r="J30" s="46"/>
      <c r="K30" s="5">
        <v>-43</v>
      </c>
      <c r="L30" s="46"/>
      <c r="M30" s="46"/>
      <c r="N30" s="46"/>
      <c r="O30" s="47"/>
      <c r="P30" s="48">
        <f>SUM(C30:O30)</f>
        <v>0</v>
      </c>
      <c r="Q30" s="53"/>
      <c r="R30" s="14" t="s">
        <v>49</v>
      </c>
      <c r="S30" s="15">
        <f t="shared" si="1"/>
        <v>2</v>
      </c>
      <c r="T30" s="16">
        <f t="shared" si="2"/>
      </c>
      <c r="U30" s="16">
        <f t="shared" si="3"/>
      </c>
      <c r="V30" s="16">
        <f t="shared" si="4"/>
        <v>3</v>
      </c>
      <c r="W30" s="16">
        <f t="shared" si="5"/>
        <v>1</v>
      </c>
      <c r="X30" s="16">
        <f t="shared" si="6"/>
      </c>
      <c r="Y30" s="16">
        <f t="shared" si="7"/>
      </c>
      <c r="Z30" s="16">
        <f t="shared" si="8"/>
      </c>
      <c r="AA30" s="16">
        <f t="shared" si="9"/>
        <v>4</v>
      </c>
      <c r="AB30" s="16">
        <f t="shared" si="10"/>
      </c>
      <c r="AC30" s="16">
        <f t="shared" si="11"/>
      </c>
      <c r="AD30" s="16">
        <f t="shared" si="12"/>
      </c>
      <c r="AE30" s="17">
        <f t="shared" si="13"/>
      </c>
    </row>
    <row r="31" spans="1:31" ht="13.5">
      <c r="A31" s="155"/>
      <c r="B31" s="156" t="s">
        <v>50</v>
      </c>
      <c r="C31" s="45">
        <v>12</v>
      </c>
      <c r="D31" s="16">
        <v>-28</v>
      </c>
      <c r="E31" s="5"/>
      <c r="F31" s="46"/>
      <c r="G31" s="5"/>
      <c r="H31" s="5">
        <v>60</v>
      </c>
      <c r="I31" s="5"/>
      <c r="J31" s="46"/>
      <c r="K31" s="5">
        <v>-44</v>
      </c>
      <c r="L31" s="46"/>
      <c r="M31" s="46"/>
      <c r="N31" s="46"/>
      <c r="O31" s="47"/>
      <c r="P31" s="48">
        <f t="shared" si="14"/>
        <v>0</v>
      </c>
      <c r="Q31" s="53"/>
      <c r="R31" s="14" t="s">
        <v>50</v>
      </c>
      <c r="S31" s="15">
        <f t="shared" si="1"/>
        <v>2</v>
      </c>
      <c r="T31" s="16">
        <f t="shared" si="2"/>
        <v>3</v>
      </c>
      <c r="U31" s="16">
        <f t="shared" si="3"/>
      </c>
      <c r="V31" s="16">
        <f t="shared" si="4"/>
      </c>
      <c r="W31" s="16">
        <f t="shared" si="5"/>
      </c>
      <c r="X31" s="16">
        <f t="shared" si="6"/>
        <v>1</v>
      </c>
      <c r="Y31" s="16">
        <f t="shared" si="7"/>
      </c>
      <c r="Z31" s="16">
        <f t="shared" si="8"/>
      </c>
      <c r="AA31" s="16">
        <f t="shared" si="9"/>
        <v>4</v>
      </c>
      <c r="AB31" s="16">
        <f t="shared" si="10"/>
      </c>
      <c r="AC31" s="16">
        <f t="shared" si="11"/>
      </c>
      <c r="AD31" s="16">
        <f t="shared" si="12"/>
      </c>
      <c r="AE31" s="17">
        <f t="shared" si="13"/>
      </c>
    </row>
    <row r="32" spans="1:31" ht="13.5">
      <c r="A32" s="43"/>
      <c r="B32" s="14" t="s">
        <v>51</v>
      </c>
      <c r="C32" s="45"/>
      <c r="D32" s="16">
        <v>53</v>
      </c>
      <c r="E32" s="5"/>
      <c r="F32" s="46"/>
      <c r="G32" s="5"/>
      <c r="H32" s="5">
        <v>-53</v>
      </c>
      <c r="I32" s="5">
        <v>18</v>
      </c>
      <c r="J32" s="46"/>
      <c r="K32" s="5">
        <v>-18</v>
      </c>
      <c r="L32" s="46"/>
      <c r="M32" s="46"/>
      <c r="N32" s="46"/>
      <c r="O32" s="47"/>
      <c r="P32" s="48">
        <f t="shared" si="14"/>
        <v>0</v>
      </c>
      <c r="Q32" s="53"/>
      <c r="R32" s="14" t="s">
        <v>51</v>
      </c>
      <c r="S32" s="15">
        <f t="shared" si="1"/>
      </c>
      <c r="T32" s="16">
        <f t="shared" si="2"/>
        <v>1</v>
      </c>
      <c r="U32" s="16">
        <f t="shared" si="3"/>
      </c>
      <c r="V32" s="16">
        <f t="shared" si="4"/>
      </c>
      <c r="W32" s="16">
        <f t="shared" si="5"/>
      </c>
      <c r="X32" s="16">
        <f t="shared" si="6"/>
        <v>4</v>
      </c>
      <c r="Y32" s="16">
        <f t="shared" si="7"/>
        <v>2</v>
      </c>
      <c r="Z32" s="16">
        <f t="shared" si="8"/>
      </c>
      <c r="AA32" s="16">
        <f t="shared" si="9"/>
        <v>3</v>
      </c>
      <c r="AB32" s="16">
        <f t="shared" si="10"/>
      </c>
      <c r="AC32" s="16">
        <f t="shared" si="11"/>
      </c>
      <c r="AD32" s="16">
        <f t="shared" si="12"/>
      </c>
      <c r="AE32" s="17">
        <f t="shared" si="13"/>
      </c>
    </row>
    <row r="33" spans="1:31" ht="13.5">
      <c r="A33" s="43"/>
      <c r="B33" s="14" t="s">
        <v>52</v>
      </c>
      <c r="C33" s="45"/>
      <c r="D33" s="46">
        <v>59</v>
      </c>
      <c r="E33" s="5"/>
      <c r="F33" s="46"/>
      <c r="G33" s="5">
        <v>10</v>
      </c>
      <c r="H33" s="5"/>
      <c r="I33" s="5">
        <v>-18</v>
      </c>
      <c r="J33" s="46"/>
      <c r="K33" s="5">
        <v>-51</v>
      </c>
      <c r="L33" s="46"/>
      <c r="M33" s="46"/>
      <c r="N33" s="46"/>
      <c r="O33" s="47"/>
      <c r="P33" s="48">
        <f t="shared" si="14"/>
        <v>0</v>
      </c>
      <c r="Q33" s="53"/>
      <c r="R33" s="14" t="s">
        <v>52</v>
      </c>
      <c r="S33" s="15">
        <f t="shared" si="1"/>
      </c>
      <c r="T33" s="16">
        <f t="shared" si="2"/>
        <v>1</v>
      </c>
      <c r="U33" s="16">
        <f t="shared" si="3"/>
      </c>
      <c r="V33" s="16">
        <f t="shared" si="4"/>
      </c>
      <c r="W33" s="16">
        <f t="shared" si="5"/>
        <v>2</v>
      </c>
      <c r="X33" s="16">
        <f t="shared" si="6"/>
      </c>
      <c r="Y33" s="16">
        <f t="shared" si="7"/>
        <v>3</v>
      </c>
      <c r="Z33" s="16">
        <f t="shared" si="8"/>
      </c>
      <c r="AA33" s="16">
        <f t="shared" si="9"/>
        <v>4</v>
      </c>
      <c r="AB33" s="16">
        <f t="shared" si="10"/>
      </c>
      <c r="AC33" s="16">
        <f t="shared" si="11"/>
      </c>
      <c r="AD33" s="16">
        <f t="shared" si="12"/>
      </c>
      <c r="AE33" s="17">
        <f t="shared" si="13"/>
      </c>
    </row>
    <row r="34" spans="1:31" ht="13.5">
      <c r="A34" s="43"/>
      <c r="B34" s="14" t="s">
        <v>53</v>
      </c>
      <c r="C34" s="45"/>
      <c r="D34" s="16">
        <v>49</v>
      </c>
      <c r="E34" s="5"/>
      <c r="F34" s="46">
        <v>17</v>
      </c>
      <c r="G34" s="5"/>
      <c r="H34" s="5"/>
      <c r="I34" s="5">
        <v>-16</v>
      </c>
      <c r="J34" s="46"/>
      <c r="K34" s="5">
        <v>-50</v>
      </c>
      <c r="L34" s="46"/>
      <c r="M34" s="46"/>
      <c r="N34" s="46"/>
      <c r="O34" s="47"/>
      <c r="P34" s="48">
        <f>SUM(C34:O34)</f>
        <v>0</v>
      </c>
      <c r="Q34" s="53"/>
      <c r="R34" s="14" t="s">
        <v>51</v>
      </c>
      <c r="S34" s="15">
        <f t="shared" si="1"/>
      </c>
      <c r="T34" s="16">
        <f t="shared" si="2"/>
        <v>1</v>
      </c>
      <c r="U34" s="16">
        <f t="shared" si="3"/>
      </c>
      <c r="V34" s="16">
        <f t="shared" si="4"/>
        <v>2</v>
      </c>
      <c r="W34" s="16">
        <f t="shared" si="5"/>
      </c>
      <c r="X34" s="16">
        <f t="shared" si="6"/>
      </c>
      <c r="Y34" s="16">
        <f t="shared" si="7"/>
        <v>3</v>
      </c>
      <c r="Z34" s="16">
        <f t="shared" si="8"/>
      </c>
      <c r="AA34" s="16">
        <f t="shared" si="9"/>
        <v>4</v>
      </c>
      <c r="AB34" s="16">
        <f t="shared" si="10"/>
      </c>
      <c r="AC34" s="16">
        <f t="shared" si="11"/>
      </c>
      <c r="AD34" s="16">
        <f t="shared" si="12"/>
      </c>
      <c r="AE34" s="17">
        <f t="shared" si="13"/>
      </c>
    </row>
    <row r="35" spans="1:31" ht="13.5">
      <c r="A35" s="43"/>
      <c r="B35" s="14" t="s">
        <v>54</v>
      </c>
      <c r="C35" s="45">
        <v>-53</v>
      </c>
      <c r="D35" s="46"/>
      <c r="E35" s="5"/>
      <c r="F35" s="46">
        <v>92</v>
      </c>
      <c r="G35" s="5"/>
      <c r="H35" s="5"/>
      <c r="I35" s="5">
        <v>-5</v>
      </c>
      <c r="J35" s="46"/>
      <c r="K35" s="5">
        <v>-34</v>
      </c>
      <c r="L35" s="46"/>
      <c r="M35" s="46"/>
      <c r="N35" s="46"/>
      <c r="O35" s="47"/>
      <c r="P35" s="48">
        <f>SUM(C35:O35)</f>
        <v>0</v>
      </c>
      <c r="Q35" s="53"/>
      <c r="R35" s="14" t="s">
        <v>52</v>
      </c>
      <c r="S35" s="15">
        <f t="shared" si="1"/>
        <v>4</v>
      </c>
      <c r="T35" s="16">
        <f t="shared" si="2"/>
      </c>
      <c r="U35" s="16">
        <f t="shared" si="3"/>
      </c>
      <c r="V35" s="16">
        <f t="shared" si="4"/>
        <v>1</v>
      </c>
      <c r="W35" s="16">
        <f t="shared" si="5"/>
      </c>
      <c r="X35" s="16">
        <f t="shared" si="6"/>
      </c>
      <c r="Y35" s="16">
        <f t="shared" si="7"/>
        <v>2</v>
      </c>
      <c r="Z35" s="16">
        <f t="shared" si="8"/>
      </c>
      <c r="AA35" s="16">
        <f t="shared" si="9"/>
        <v>3</v>
      </c>
      <c r="AB35" s="16">
        <f t="shared" si="10"/>
      </c>
      <c r="AC35" s="16">
        <f t="shared" si="11"/>
      </c>
      <c r="AD35" s="16">
        <f t="shared" si="12"/>
      </c>
      <c r="AE35" s="17">
        <f t="shared" si="13"/>
      </c>
    </row>
    <row r="36" spans="1:31" ht="13.5">
      <c r="A36" s="43"/>
      <c r="B36" s="14" t="s">
        <v>101</v>
      </c>
      <c r="C36" s="45"/>
      <c r="D36" s="46"/>
      <c r="E36" s="46"/>
      <c r="F36" s="46"/>
      <c r="G36" s="46">
        <v>-14</v>
      </c>
      <c r="H36" s="46">
        <v>10</v>
      </c>
      <c r="I36" s="46">
        <v>-46</v>
      </c>
      <c r="J36" s="46"/>
      <c r="K36" s="46">
        <v>50</v>
      </c>
      <c r="L36" s="46"/>
      <c r="M36" s="46"/>
      <c r="N36" s="46"/>
      <c r="O36" s="47"/>
      <c r="P36" s="48">
        <f t="shared" si="14"/>
        <v>0</v>
      </c>
      <c r="Q36" s="53"/>
      <c r="R36" s="14" t="s">
        <v>53</v>
      </c>
      <c r="S36" s="15">
        <f t="shared" si="1"/>
      </c>
      <c r="T36" s="16">
        <f t="shared" si="2"/>
      </c>
      <c r="U36" s="16">
        <f t="shared" si="3"/>
      </c>
      <c r="V36" s="16">
        <f t="shared" si="4"/>
      </c>
      <c r="W36" s="16">
        <f t="shared" si="5"/>
        <v>3</v>
      </c>
      <c r="X36" s="16">
        <f t="shared" si="6"/>
        <v>2</v>
      </c>
      <c r="Y36" s="16">
        <f t="shared" si="7"/>
        <v>4</v>
      </c>
      <c r="Z36" s="16">
        <f t="shared" si="8"/>
      </c>
      <c r="AA36" s="16">
        <f t="shared" si="9"/>
        <v>1</v>
      </c>
      <c r="AB36" s="16">
        <f t="shared" si="10"/>
      </c>
      <c r="AC36" s="16">
        <f t="shared" si="11"/>
      </c>
      <c r="AD36" s="16">
        <f t="shared" si="12"/>
      </c>
      <c r="AE36" s="17">
        <f t="shared" si="13"/>
      </c>
    </row>
    <row r="37" spans="1:31" ht="13.5">
      <c r="A37" s="43"/>
      <c r="B37" s="14" t="s">
        <v>102</v>
      </c>
      <c r="C37" s="15"/>
      <c r="D37" s="16">
        <v>-38</v>
      </c>
      <c r="E37" s="16"/>
      <c r="F37" s="16"/>
      <c r="G37" s="16">
        <v>68</v>
      </c>
      <c r="H37" s="16">
        <v>-4</v>
      </c>
      <c r="I37" s="16">
        <v>-26</v>
      </c>
      <c r="J37" s="16"/>
      <c r="K37" s="16"/>
      <c r="L37" s="16"/>
      <c r="M37" s="16"/>
      <c r="N37" s="16"/>
      <c r="O37" s="17"/>
      <c r="P37" s="3">
        <f t="shared" si="14"/>
        <v>0</v>
      </c>
      <c r="R37" s="13" t="s">
        <v>54</v>
      </c>
      <c r="S37" s="10">
        <f t="shared" si="1"/>
      </c>
      <c r="T37" s="7">
        <f t="shared" si="2"/>
        <v>4</v>
      </c>
      <c r="U37" s="7">
        <f t="shared" si="3"/>
      </c>
      <c r="V37" s="7">
        <f t="shared" si="4"/>
      </c>
      <c r="W37" s="7">
        <f t="shared" si="5"/>
        <v>1</v>
      </c>
      <c r="X37" s="7">
        <f t="shared" si="6"/>
        <v>2</v>
      </c>
      <c r="Y37" s="7">
        <f t="shared" si="7"/>
        <v>3</v>
      </c>
      <c r="Z37" s="7">
        <f t="shared" si="8"/>
      </c>
      <c r="AA37" s="7">
        <f t="shared" si="9"/>
      </c>
      <c r="AB37" s="7">
        <f t="shared" si="10"/>
      </c>
      <c r="AC37" s="7">
        <f t="shared" si="11"/>
      </c>
      <c r="AD37" s="7">
        <f t="shared" si="12"/>
      </c>
      <c r="AE37" s="8">
        <f t="shared" si="13"/>
      </c>
    </row>
    <row r="38" spans="1:31" ht="17.25">
      <c r="A38" s="43"/>
      <c r="B38" s="18" t="s">
        <v>15</v>
      </c>
      <c r="C38" s="26">
        <f aca="true" t="shared" si="15" ref="C38:O38">SUM(C3:C37)</f>
        <v>-103</v>
      </c>
      <c r="D38" s="27">
        <f t="shared" si="15"/>
        <v>144</v>
      </c>
      <c r="E38" s="27">
        <f t="shared" si="15"/>
        <v>121</v>
      </c>
      <c r="F38" s="27">
        <f t="shared" si="15"/>
        <v>133</v>
      </c>
      <c r="G38" s="27">
        <f t="shared" si="15"/>
        <v>-126</v>
      </c>
      <c r="H38" s="27">
        <f t="shared" si="15"/>
        <v>274</v>
      </c>
      <c r="I38" s="27">
        <f t="shared" si="15"/>
        <v>-213</v>
      </c>
      <c r="J38" s="27">
        <f t="shared" si="15"/>
        <v>-182</v>
      </c>
      <c r="K38" s="27">
        <f t="shared" si="15"/>
        <v>-76</v>
      </c>
      <c r="L38" s="27">
        <f t="shared" si="15"/>
        <v>-61</v>
      </c>
      <c r="M38" s="27">
        <f t="shared" si="15"/>
        <v>-36</v>
      </c>
      <c r="N38" s="27">
        <f t="shared" si="15"/>
        <v>200</v>
      </c>
      <c r="O38" s="28">
        <f t="shared" si="15"/>
        <v>-75</v>
      </c>
      <c r="P38" s="3">
        <f t="shared" si="14"/>
        <v>0</v>
      </c>
      <c r="S38" s="76">
        <f aca="true" t="shared" si="16" ref="S38:AE38">COUNT(S3:S37)</f>
        <v>16</v>
      </c>
      <c r="T38" s="76">
        <f t="shared" si="16"/>
        <v>16</v>
      </c>
      <c r="U38" s="76">
        <f t="shared" si="16"/>
        <v>6</v>
      </c>
      <c r="V38" s="76">
        <f t="shared" si="16"/>
        <v>16</v>
      </c>
      <c r="W38" s="76">
        <f t="shared" si="16"/>
        <v>13</v>
      </c>
      <c r="X38" s="76">
        <f t="shared" si="16"/>
        <v>15</v>
      </c>
      <c r="Y38" s="76">
        <f t="shared" si="16"/>
        <v>16</v>
      </c>
      <c r="Z38" s="76">
        <f t="shared" si="16"/>
        <v>6</v>
      </c>
      <c r="AA38" s="76">
        <f t="shared" si="16"/>
        <v>19</v>
      </c>
      <c r="AB38" s="76">
        <f t="shared" si="16"/>
        <v>2</v>
      </c>
      <c r="AC38" s="76">
        <f t="shared" si="16"/>
        <v>2</v>
      </c>
      <c r="AD38" s="76">
        <f t="shared" si="16"/>
        <v>7</v>
      </c>
      <c r="AE38" s="76">
        <f t="shared" si="16"/>
        <v>2</v>
      </c>
    </row>
    <row r="39" spans="1:15" ht="17.25">
      <c r="A39" s="43"/>
      <c r="B39" s="18" t="s">
        <v>14</v>
      </c>
      <c r="C39" s="29" t="str">
        <f aca="true" t="shared" si="17" ref="C39:O39">RANK(C38,$C38:$O38)&amp;"位"</f>
        <v>10位</v>
      </c>
      <c r="D39" s="30" t="str">
        <f t="shared" si="17"/>
        <v>3位</v>
      </c>
      <c r="E39" s="30" t="str">
        <f t="shared" si="17"/>
        <v>5位</v>
      </c>
      <c r="F39" s="30" t="str">
        <f t="shared" si="17"/>
        <v>4位</v>
      </c>
      <c r="G39" s="30" t="str">
        <f t="shared" si="17"/>
        <v>11位</v>
      </c>
      <c r="H39" s="30" t="str">
        <f t="shared" si="17"/>
        <v>1位</v>
      </c>
      <c r="I39" s="30" t="str">
        <f t="shared" si="17"/>
        <v>13位</v>
      </c>
      <c r="J39" s="30" t="str">
        <f t="shared" si="17"/>
        <v>12位</v>
      </c>
      <c r="K39" s="30" t="str">
        <f t="shared" si="17"/>
        <v>9位</v>
      </c>
      <c r="L39" s="30" t="str">
        <f t="shared" si="17"/>
        <v>7位</v>
      </c>
      <c r="M39" s="30" t="str">
        <f t="shared" si="17"/>
        <v>6位</v>
      </c>
      <c r="N39" s="30" t="str">
        <f t="shared" si="17"/>
        <v>2位</v>
      </c>
      <c r="O39" s="31" t="str">
        <f t="shared" si="17"/>
        <v>8位</v>
      </c>
    </row>
    <row r="40" spans="1:2" ht="13.5">
      <c r="A40" s="43"/>
      <c r="B40" s="157" t="s">
        <v>159</v>
      </c>
    </row>
    <row r="41" spans="1:15" ht="13.5">
      <c r="A41" s="43"/>
      <c r="B41" s="18" t="s">
        <v>24</v>
      </c>
      <c r="C41" s="41" t="str">
        <f aca="true" t="shared" si="18" ref="C41:O41">IF(C2=0,"",C2)</f>
        <v>犬文字T</v>
      </c>
      <c r="D41" s="24" t="str">
        <f t="shared" si="18"/>
        <v>ステゴ</v>
      </c>
      <c r="E41" s="24" t="str">
        <f t="shared" si="18"/>
        <v>masy</v>
      </c>
      <c r="F41" s="24" t="str">
        <f t="shared" si="18"/>
        <v>じゃき</v>
      </c>
      <c r="G41" s="24" t="str">
        <f t="shared" si="18"/>
        <v>wosamu</v>
      </c>
      <c r="H41" s="24" t="str">
        <f t="shared" si="18"/>
        <v>sawa</v>
      </c>
      <c r="I41" s="24" t="str">
        <f t="shared" si="18"/>
        <v>雪真</v>
      </c>
      <c r="J41" s="24" t="str">
        <f t="shared" si="18"/>
        <v>tiba</v>
      </c>
      <c r="K41" s="24" t="str">
        <f t="shared" si="18"/>
        <v>またたび</v>
      </c>
      <c r="L41" s="24" t="str">
        <f t="shared" si="18"/>
        <v>bleach</v>
      </c>
      <c r="M41" s="24" t="str">
        <f t="shared" si="18"/>
        <v>yomite</v>
      </c>
      <c r="N41" s="24" t="str">
        <f t="shared" si="18"/>
        <v>rap</v>
      </c>
      <c r="O41" s="25" t="str">
        <f t="shared" si="18"/>
        <v>石狩</v>
      </c>
    </row>
    <row r="42" spans="1:16" ht="13.5">
      <c r="A42" s="43"/>
      <c r="B42" s="11" t="s">
        <v>20</v>
      </c>
      <c r="C42" s="32">
        <f aca="true" t="shared" si="19" ref="C42:O42">COUNTIF(S$3:S$37,1)</f>
        <v>3</v>
      </c>
      <c r="D42" s="33">
        <f t="shared" si="19"/>
        <v>7</v>
      </c>
      <c r="E42" s="33">
        <f t="shared" si="19"/>
        <v>3</v>
      </c>
      <c r="F42" s="33">
        <f t="shared" si="19"/>
        <v>4</v>
      </c>
      <c r="G42" s="33">
        <f t="shared" si="19"/>
        <v>3</v>
      </c>
      <c r="H42" s="33">
        <f t="shared" si="19"/>
        <v>6</v>
      </c>
      <c r="I42" s="33">
        <f t="shared" si="19"/>
        <v>1</v>
      </c>
      <c r="J42" s="33">
        <f t="shared" si="19"/>
        <v>0</v>
      </c>
      <c r="K42" s="33">
        <f t="shared" si="19"/>
        <v>5</v>
      </c>
      <c r="L42" s="33">
        <f t="shared" si="19"/>
        <v>0</v>
      </c>
      <c r="M42" s="33">
        <f t="shared" si="19"/>
        <v>0</v>
      </c>
      <c r="N42" s="33">
        <f t="shared" si="19"/>
        <v>2</v>
      </c>
      <c r="O42" s="34">
        <f t="shared" si="19"/>
        <v>0</v>
      </c>
      <c r="P42" s="48">
        <f>SUM(C42:O42)</f>
        <v>34</v>
      </c>
    </row>
    <row r="43" spans="1:16" ht="13.5">
      <c r="A43" s="43"/>
      <c r="B43" s="12" t="s">
        <v>21</v>
      </c>
      <c r="C43" s="35">
        <f aca="true" t="shared" si="20" ref="C43:O43">COUNTIF(S$3:S$37,2)</f>
        <v>3</v>
      </c>
      <c r="D43" s="36">
        <f t="shared" si="20"/>
        <v>2</v>
      </c>
      <c r="E43" s="36">
        <f t="shared" si="20"/>
        <v>1</v>
      </c>
      <c r="F43" s="36">
        <f t="shared" si="20"/>
        <v>5</v>
      </c>
      <c r="G43" s="36">
        <f t="shared" si="20"/>
        <v>2</v>
      </c>
      <c r="H43" s="36">
        <f t="shared" si="20"/>
        <v>5</v>
      </c>
      <c r="I43" s="36">
        <f t="shared" si="20"/>
        <v>5</v>
      </c>
      <c r="J43" s="36">
        <f t="shared" si="20"/>
        <v>1</v>
      </c>
      <c r="K43" s="36">
        <f t="shared" si="20"/>
        <v>3</v>
      </c>
      <c r="L43" s="36">
        <f t="shared" si="20"/>
        <v>1</v>
      </c>
      <c r="M43" s="36">
        <f t="shared" si="20"/>
        <v>1</v>
      </c>
      <c r="N43" s="36">
        <f t="shared" si="20"/>
        <v>5</v>
      </c>
      <c r="O43" s="37">
        <f t="shared" si="20"/>
        <v>0</v>
      </c>
      <c r="P43" s="48">
        <f>SUM(C43:O43)</f>
        <v>34</v>
      </c>
    </row>
    <row r="44" spans="1:16" ht="13.5">
      <c r="A44" s="43"/>
      <c r="B44" s="12" t="s">
        <v>22</v>
      </c>
      <c r="C44" s="35">
        <f aca="true" t="shared" si="21" ref="C44:O44">COUNTIF(S$3:S$37,3)</f>
        <v>5</v>
      </c>
      <c r="D44" s="36">
        <f t="shared" si="21"/>
        <v>3</v>
      </c>
      <c r="E44" s="36">
        <f t="shared" si="21"/>
        <v>1</v>
      </c>
      <c r="F44" s="36">
        <f t="shared" si="21"/>
        <v>5</v>
      </c>
      <c r="G44" s="36">
        <f t="shared" si="21"/>
        <v>1</v>
      </c>
      <c r="H44" s="36">
        <f t="shared" si="21"/>
        <v>2</v>
      </c>
      <c r="I44" s="36">
        <f t="shared" si="21"/>
        <v>6</v>
      </c>
      <c r="J44" s="36">
        <f t="shared" si="21"/>
        <v>3</v>
      </c>
      <c r="K44" s="36">
        <f t="shared" si="21"/>
        <v>6</v>
      </c>
      <c r="L44" s="36">
        <f t="shared" si="21"/>
        <v>0</v>
      </c>
      <c r="M44" s="36">
        <f t="shared" si="21"/>
        <v>1</v>
      </c>
      <c r="N44" s="36">
        <f t="shared" si="21"/>
        <v>0</v>
      </c>
      <c r="O44" s="37">
        <f t="shared" si="21"/>
        <v>1</v>
      </c>
      <c r="P44" s="48">
        <f>SUM(C44:O44)</f>
        <v>34</v>
      </c>
    </row>
    <row r="45" spans="1:16" ht="13.5">
      <c r="A45" s="43"/>
      <c r="B45" s="13" t="s">
        <v>23</v>
      </c>
      <c r="C45" s="38">
        <f aca="true" t="shared" si="22" ref="C45:O45">COUNTIF(S$3:S$37,4)</f>
        <v>5</v>
      </c>
      <c r="D45" s="39">
        <f t="shared" si="22"/>
        <v>4</v>
      </c>
      <c r="E45" s="39">
        <f t="shared" si="22"/>
        <v>1</v>
      </c>
      <c r="F45" s="39">
        <f t="shared" si="22"/>
        <v>2</v>
      </c>
      <c r="G45" s="39">
        <f t="shared" si="22"/>
        <v>7</v>
      </c>
      <c r="H45" s="39">
        <f t="shared" si="22"/>
        <v>2</v>
      </c>
      <c r="I45" s="39">
        <f t="shared" si="22"/>
        <v>4</v>
      </c>
      <c r="J45" s="39">
        <f t="shared" si="22"/>
        <v>2</v>
      </c>
      <c r="K45" s="39">
        <f t="shared" si="22"/>
        <v>5</v>
      </c>
      <c r="L45" s="39">
        <f t="shared" si="22"/>
        <v>1</v>
      </c>
      <c r="M45" s="39">
        <f t="shared" si="22"/>
        <v>0</v>
      </c>
      <c r="N45" s="39">
        <f t="shared" si="22"/>
        <v>0</v>
      </c>
      <c r="O45" s="40">
        <f t="shared" si="22"/>
        <v>1</v>
      </c>
      <c r="P45" s="48">
        <f>SUM(C45:O45)</f>
        <v>34</v>
      </c>
    </row>
    <row r="46" spans="1:16" ht="13.5">
      <c r="A46" s="43"/>
      <c r="B46" s="13" t="s">
        <v>44</v>
      </c>
      <c r="C46" s="38">
        <f aca="true" t="shared" si="23" ref="C46:J46">SUM(C42:C45)</f>
        <v>16</v>
      </c>
      <c r="D46" s="39">
        <f t="shared" si="23"/>
        <v>16</v>
      </c>
      <c r="E46" s="39">
        <f t="shared" si="23"/>
        <v>6</v>
      </c>
      <c r="F46" s="39">
        <f t="shared" si="23"/>
        <v>16</v>
      </c>
      <c r="G46" s="39">
        <f t="shared" si="23"/>
        <v>13</v>
      </c>
      <c r="H46" s="39">
        <f t="shared" si="23"/>
        <v>15</v>
      </c>
      <c r="I46" s="39">
        <f t="shared" si="23"/>
        <v>16</v>
      </c>
      <c r="J46" s="39">
        <f t="shared" si="23"/>
        <v>6</v>
      </c>
      <c r="K46" s="39">
        <f>SUM(K42:K45)</f>
        <v>19</v>
      </c>
      <c r="L46" s="39">
        <f>SUM(L42:L45)</f>
        <v>2</v>
      </c>
      <c r="M46" s="39">
        <f>SUM(M42:M45)</f>
        <v>2</v>
      </c>
      <c r="N46" s="39">
        <f>SUM(N42:N45)</f>
        <v>7</v>
      </c>
      <c r="O46" s="40">
        <f>SUM(O42:O45)</f>
        <v>2</v>
      </c>
      <c r="P46" s="48"/>
    </row>
    <row r="47" spans="2:15" ht="13.5">
      <c r="B47" s="13" t="s">
        <v>156</v>
      </c>
      <c r="C47" s="151">
        <f>IF(C46=0,"",(C42+C43*2+C44*3+C45*4)/C46)</f>
        <v>2.75</v>
      </c>
      <c r="D47" s="152">
        <f aca="true" t="shared" si="24" ref="D47:O47">IF(D46=0,"",(D42+D43*2+D44*3+D45*4)/D46)</f>
        <v>2.25</v>
      </c>
      <c r="E47" s="152">
        <f t="shared" si="24"/>
        <v>2</v>
      </c>
      <c r="F47" s="152">
        <f t="shared" si="24"/>
        <v>2.3125</v>
      </c>
      <c r="G47" s="152">
        <f t="shared" si="24"/>
        <v>2.923076923076923</v>
      </c>
      <c r="H47" s="152">
        <f t="shared" si="24"/>
        <v>2</v>
      </c>
      <c r="I47" s="152">
        <f t="shared" si="24"/>
        <v>2.8125</v>
      </c>
      <c r="J47" s="152">
        <f t="shared" si="24"/>
        <v>3.1666666666666665</v>
      </c>
      <c r="K47" s="152">
        <f t="shared" si="24"/>
        <v>2.5789473684210527</v>
      </c>
      <c r="L47" s="152">
        <f t="shared" si="24"/>
        <v>3</v>
      </c>
      <c r="M47" s="152">
        <f t="shared" si="24"/>
        <v>2.5</v>
      </c>
      <c r="N47" s="152">
        <f t="shared" si="24"/>
        <v>1.7142857142857142</v>
      </c>
      <c r="O47" s="153">
        <f t="shared" si="24"/>
        <v>3.5</v>
      </c>
    </row>
  </sheetData>
  <sheetProtection/>
  <conditionalFormatting sqref="C3:O37">
    <cfRule type="cellIs" priority="5" dxfId="20" operator="greaterThanOrEqual" stopIfTrue="1">
      <formula>35</formula>
    </cfRule>
  </conditionalFormatting>
  <conditionalFormatting sqref="S3:AE37">
    <cfRule type="cellIs" priority="1" dxfId="1" operator="equal" stopIfTrue="1">
      <formula>2</formula>
    </cfRule>
    <cfRule type="cellIs" priority="2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15"/>
  <sheetViews>
    <sheetView showGridLines="0" zoomScale="80" zoomScaleNormal="80" zoomScalePageLayoutView="0" workbookViewId="0" topLeftCell="A1">
      <selection activeCell="M15" sqref="M15"/>
    </sheetView>
  </sheetViews>
  <sheetFormatPr defaultColWidth="9.140625" defaultRowHeight="15"/>
  <cols>
    <col min="1" max="1" width="0.42578125" style="0" customWidth="1"/>
    <col min="2" max="2" width="6.8515625" style="1" bestFit="1" customWidth="1"/>
    <col min="3" max="7" width="7.57421875" style="0" customWidth="1"/>
    <col min="8" max="8" width="5.28125" style="3" bestFit="1" customWidth="1"/>
    <col min="9" max="9" width="3.421875" style="0" customWidth="1"/>
    <col min="10" max="15" width="6.421875" style="0" customWidth="1"/>
  </cols>
  <sheetData>
    <row r="1" spans="2:3" ht="13.5">
      <c r="B1" s="2">
        <v>41105</v>
      </c>
      <c r="C1" t="s">
        <v>148</v>
      </c>
    </row>
    <row r="2" spans="2:16" ht="20.25" customHeight="1">
      <c r="B2" s="18" t="s">
        <v>12</v>
      </c>
      <c r="C2" s="23" t="s">
        <v>112</v>
      </c>
      <c r="D2" s="24" t="s">
        <v>142</v>
      </c>
      <c r="E2" s="24" t="s">
        <v>146</v>
      </c>
      <c r="F2" s="24" t="s">
        <v>39</v>
      </c>
      <c r="G2" s="25" t="s">
        <v>7</v>
      </c>
      <c r="H2" s="4" t="s">
        <v>13</v>
      </c>
      <c r="J2" s="18" t="s">
        <v>14</v>
      </c>
      <c r="K2" s="23" t="str">
        <f>IF(C2=0,"",C2)</f>
        <v>じゃき</v>
      </c>
      <c r="L2" s="24" t="str">
        <f>IF(D2=0,"",D2)</f>
        <v>sawa</v>
      </c>
      <c r="M2" s="24" t="str">
        <f>IF(E2=0,"",E2)</f>
        <v>またたび</v>
      </c>
      <c r="N2" s="24" t="str">
        <f>IF(F2=0,"",F2)</f>
        <v>雪真</v>
      </c>
      <c r="O2" s="25" t="str">
        <f>IF(G2=0,"",G2)</f>
        <v>十六夜</v>
      </c>
      <c r="P2" s="4"/>
    </row>
    <row r="3" spans="2:15" ht="13.5">
      <c r="B3" s="19" t="s">
        <v>0</v>
      </c>
      <c r="C3" s="20">
        <v>-45</v>
      </c>
      <c r="D3" s="21">
        <v>62</v>
      </c>
      <c r="E3" s="21"/>
      <c r="F3" s="21">
        <v>-23</v>
      </c>
      <c r="G3" s="22">
        <v>6</v>
      </c>
      <c r="H3" s="3">
        <f>SUM(C3:G3)</f>
        <v>0</v>
      </c>
      <c r="J3" s="19" t="s">
        <v>0</v>
      </c>
      <c r="K3" s="20">
        <f aca="true" t="shared" si="0" ref="K3:O5">IF(C3=0,"",RANK(C3,$C3:$G3))</f>
        <v>4</v>
      </c>
      <c r="L3" s="21">
        <f t="shared" si="0"/>
        <v>1</v>
      </c>
      <c r="M3" s="21">
        <f t="shared" si="0"/>
      </c>
      <c r="N3" s="21">
        <f t="shared" si="0"/>
        <v>3</v>
      </c>
      <c r="O3" s="22">
        <f t="shared" si="0"/>
        <v>2</v>
      </c>
    </row>
    <row r="4" spans="2:15" ht="13.5">
      <c r="B4" s="12" t="s">
        <v>1</v>
      </c>
      <c r="C4" s="9"/>
      <c r="D4" s="5">
        <v>-33</v>
      </c>
      <c r="E4" s="5">
        <v>-20</v>
      </c>
      <c r="F4" s="5">
        <v>49</v>
      </c>
      <c r="G4" s="6">
        <v>4</v>
      </c>
      <c r="H4" s="3">
        <f>SUM(C4:G4)</f>
        <v>0</v>
      </c>
      <c r="J4" s="12" t="s">
        <v>1</v>
      </c>
      <c r="K4" s="9">
        <f t="shared" si="0"/>
      </c>
      <c r="L4" s="5">
        <f t="shared" si="0"/>
        <v>4</v>
      </c>
      <c r="M4" s="5">
        <f t="shared" si="0"/>
        <v>3</v>
      </c>
      <c r="N4" s="5">
        <f t="shared" si="0"/>
        <v>1</v>
      </c>
      <c r="O4" s="6">
        <f t="shared" si="0"/>
        <v>2</v>
      </c>
    </row>
    <row r="5" spans="2:15" ht="13.5">
      <c r="B5" s="12" t="s">
        <v>2</v>
      </c>
      <c r="C5" s="9">
        <v>-4</v>
      </c>
      <c r="D5" s="5">
        <v>80</v>
      </c>
      <c r="E5" s="5">
        <v>-49</v>
      </c>
      <c r="F5" s="5"/>
      <c r="G5" s="6">
        <v>-27</v>
      </c>
      <c r="H5" s="3">
        <f>SUM(C5:G5)</f>
        <v>0</v>
      </c>
      <c r="J5" s="13" t="s">
        <v>2</v>
      </c>
      <c r="K5" s="10">
        <f t="shared" si="0"/>
        <v>2</v>
      </c>
      <c r="L5" s="7">
        <f t="shared" si="0"/>
        <v>1</v>
      </c>
      <c r="M5" s="7">
        <f t="shared" si="0"/>
        <v>4</v>
      </c>
      <c r="N5" s="7">
        <f t="shared" si="0"/>
      </c>
      <c r="O5" s="8">
        <f t="shared" si="0"/>
        <v>3</v>
      </c>
    </row>
    <row r="6" spans="2:7" ht="24" customHeight="1">
      <c r="B6" s="18" t="s">
        <v>15</v>
      </c>
      <c r="C6" s="26">
        <f>SUM(C3:C5)</f>
        <v>-49</v>
      </c>
      <c r="D6" s="27">
        <f>SUM(D3:D5)</f>
        <v>109</v>
      </c>
      <c r="E6" s="27">
        <f>SUM(E3:E5)</f>
        <v>-69</v>
      </c>
      <c r="F6" s="27">
        <f>SUM(F3:F5)</f>
        <v>26</v>
      </c>
      <c r="G6" s="28">
        <f>SUM(G3:G5)</f>
        <v>-17</v>
      </c>
    </row>
    <row r="7" spans="2:7" ht="23.25" customHeight="1">
      <c r="B7" s="18" t="s">
        <v>14</v>
      </c>
      <c r="C7" s="29" t="str">
        <f>RANK(C6,$C6:$G6)&amp;"位"</f>
        <v>4位</v>
      </c>
      <c r="D7" s="30" t="str">
        <f>RANK(D6,$C6:$G6)&amp;"位"</f>
        <v>1位</v>
      </c>
      <c r="E7" s="30" t="str">
        <f>RANK(E6,$C6:$G6)&amp;"位"</f>
        <v>5位</v>
      </c>
      <c r="F7" s="30" t="str">
        <f>RANK(F6,$C6:$G6)&amp;"位"</f>
        <v>2位</v>
      </c>
      <c r="G7" s="31" t="str">
        <f>RANK(G6,$C6:$G6)&amp;"位"</f>
        <v>3位</v>
      </c>
    </row>
    <row r="10" spans="2:7" ht="13.5">
      <c r="B10" s="18" t="s">
        <v>24</v>
      </c>
      <c r="C10" s="23" t="str">
        <f>IF(C2=0,"",C2)</f>
        <v>じゃき</v>
      </c>
      <c r="D10" s="24" t="str">
        <f>IF(D2=0,"",D2)</f>
        <v>sawa</v>
      </c>
      <c r="E10" s="24" t="str">
        <f>IF(E2=0,"",E2)</f>
        <v>またたび</v>
      </c>
      <c r="F10" s="24" t="str">
        <f>IF(F2=0,"",F2)</f>
        <v>雪真</v>
      </c>
      <c r="G10" s="25" t="str">
        <f>IF(G2=0,"",G2)</f>
        <v>十六夜</v>
      </c>
    </row>
    <row r="11" spans="2:7" ht="13.5">
      <c r="B11" s="11" t="s">
        <v>20</v>
      </c>
      <c r="C11" s="32">
        <f>COUNTIF(K$3:K$5,1)</f>
        <v>0</v>
      </c>
      <c r="D11" s="33">
        <f>COUNTIF(L$3:L$5,1)</f>
        <v>2</v>
      </c>
      <c r="E11" s="33">
        <f>COUNTIF(M$3:M$5,1)</f>
        <v>0</v>
      </c>
      <c r="F11" s="33">
        <f>COUNTIF(N$3:N$5,1)</f>
        <v>1</v>
      </c>
      <c r="G11" s="34">
        <f>COUNTIF(O$3:O$5,1)</f>
        <v>0</v>
      </c>
    </row>
    <row r="12" spans="2:7" ht="13.5">
      <c r="B12" s="12" t="s">
        <v>21</v>
      </c>
      <c r="C12" s="35">
        <f>COUNTIF(K$3:K$5,2)</f>
        <v>1</v>
      </c>
      <c r="D12" s="36">
        <f>COUNTIF(L$3:L$5,2)</f>
        <v>0</v>
      </c>
      <c r="E12" s="36">
        <f>COUNTIF(M$3:M$5,2)</f>
        <v>0</v>
      </c>
      <c r="F12" s="36">
        <f>COUNTIF(N$3:N$5,2)</f>
        <v>0</v>
      </c>
      <c r="G12" s="37">
        <f>COUNTIF(O$3:O$5,2)</f>
        <v>2</v>
      </c>
    </row>
    <row r="13" spans="2:7" ht="13.5">
      <c r="B13" s="12" t="s">
        <v>22</v>
      </c>
      <c r="C13" s="35">
        <f>COUNTIF(K$3:K$5,3)</f>
        <v>0</v>
      </c>
      <c r="D13" s="36">
        <f>COUNTIF(L$3:L$5,3)</f>
        <v>0</v>
      </c>
      <c r="E13" s="36">
        <f>COUNTIF(M$3:M$5,3)</f>
        <v>1</v>
      </c>
      <c r="F13" s="36">
        <f>COUNTIF(N$3:N$5,3)</f>
        <v>1</v>
      </c>
      <c r="G13" s="37">
        <f>COUNTIF(O$3:O$5,3)</f>
        <v>1</v>
      </c>
    </row>
    <row r="14" spans="2:16" s="3" customFormat="1" ht="13.5">
      <c r="B14" s="13" t="s">
        <v>23</v>
      </c>
      <c r="C14" s="38">
        <f>COUNTIF(K$3:K$5,4)</f>
        <v>1</v>
      </c>
      <c r="D14" s="39">
        <f>COUNTIF(L$3:L$5,4)</f>
        <v>1</v>
      </c>
      <c r="E14" s="39">
        <f>COUNTIF(M$3:M$5,4)</f>
        <v>1</v>
      </c>
      <c r="F14" s="39">
        <f>COUNTIF(N$3:N$5,4)</f>
        <v>0</v>
      </c>
      <c r="G14" s="40">
        <f>COUNTIF(O$3:O$5,4)</f>
        <v>0</v>
      </c>
      <c r="I14"/>
      <c r="J14"/>
      <c r="K14"/>
      <c r="L14"/>
      <c r="M14"/>
      <c r="N14"/>
      <c r="O14"/>
      <c r="P14"/>
    </row>
    <row r="15" spans="2:7" ht="13.5">
      <c r="B15" s="13" t="s">
        <v>44</v>
      </c>
      <c r="C15" s="38">
        <f>SUM(C11:C14)</f>
        <v>2</v>
      </c>
      <c r="D15" s="39">
        <f>SUM(D11:D14)</f>
        <v>3</v>
      </c>
      <c r="E15" s="39">
        <f>SUM(E11:E14)</f>
        <v>2</v>
      </c>
      <c r="F15" s="39">
        <f>SUM(F11:F14)</f>
        <v>2</v>
      </c>
      <c r="G15" s="40">
        <f>SUM(G11:G14)</f>
        <v>3</v>
      </c>
    </row>
  </sheetData>
  <sheetProtection/>
  <conditionalFormatting sqref="C3:G5">
    <cfRule type="cellIs" priority="3" dxfId="0" operator="greaterThanOrEqual" stopIfTrue="1">
      <formula>30</formula>
    </cfRule>
  </conditionalFormatting>
  <conditionalFormatting sqref="K3:O5">
    <cfRule type="cellIs" priority="1" dxfId="1" operator="equal" stopIfTrue="1">
      <formula>2</formula>
    </cfRule>
    <cfRule type="cellIs" priority="2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20"/>
  <sheetViews>
    <sheetView showGridLines="0" zoomScale="80" zoomScaleNormal="80" zoomScalePageLayoutView="0" workbookViewId="0" topLeftCell="A1">
      <selection activeCell="E24" sqref="E24"/>
    </sheetView>
  </sheetViews>
  <sheetFormatPr defaultColWidth="9.140625" defaultRowHeight="15"/>
  <cols>
    <col min="1" max="1" width="0.42578125" style="0" customWidth="1"/>
    <col min="2" max="2" width="6.8515625" style="1" bestFit="1" customWidth="1"/>
    <col min="3" max="7" width="7.57421875" style="0" customWidth="1"/>
    <col min="8" max="8" width="5.28125" style="3" bestFit="1" customWidth="1"/>
    <col min="9" max="9" width="3.421875" style="0" customWidth="1"/>
    <col min="10" max="15" width="6.421875" style="0" customWidth="1"/>
  </cols>
  <sheetData>
    <row r="1" spans="2:3" ht="13.5">
      <c r="B1" s="2">
        <v>41105</v>
      </c>
      <c r="C1" t="s">
        <v>147</v>
      </c>
    </row>
    <row r="2" spans="2:16" ht="20.25" customHeight="1">
      <c r="B2" s="18" t="s">
        <v>12</v>
      </c>
      <c r="C2" s="23" t="s">
        <v>112</v>
      </c>
      <c r="D2" s="24" t="s">
        <v>142</v>
      </c>
      <c r="E2" s="24" t="s">
        <v>146</v>
      </c>
      <c r="F2" s="24" t="s">
        <v>39</v>
      </c>
      <c r="G2" s="25" t="s">
        <v>7</v>
      </c>
      <c r="H2" s="4" t="s">
        <v>13</v>
      </c>
      <c r="J2" s="18" t="s">
        <v>14</v>
      </c>
      <c r="K2" s="23" t="str">
        <f>IF(C2=0,"",C2)</f>
        <v>じゃき</v>
      </c>
      <c r="L2" s="24" t="str">
        <f>IF(D2=0,"",D2)</f>
        <v>sawa</v>
      </c>
      <c r="M2" s="24" t="str">
        <f>IF(E2=0,"",E2)</f>
        <v>またたび</v>
      </c>
      <c r="N2" s="24" t="str">
        <f>IF(F2=0,"",F2)</f>
        <v>雪真</v>
      </c>
      <c r="O2" s="25" t="str">
        <f>IF(G2=0,"",G2)</f>
        <v>十六夜</v>
      </c>
      <c r="P2" s="4"/>
    </row>
    <row r="3" spans="2:15" ht="13.5">
      <c r="B3" s="19" t="s">
        <v>0</v>
      </c>
      <c r="C3" s="20">
        <v>6</v>
      </c>
      <c r="D3" s="21">
        <v>-18</v>
      </c>
      <c r="E3" s="21">
        <v>-34</v>
      </c>
      <c r="F3" s="21">
        <v>46</v>
      </c>
      <c r="G3" s="22"/>
      <c r="H3" s="3">
        <f aca="true" t="shared" si="0" ref="H3:H10">SUM(C3:G3)</f>
        <v>0</v>
      </c>
      <c r="J3" s="19" t="s">
        <v>0</v>
      </c>
      <c r="K3" s="20">
        <f aca="true" t="shared" si="1" ref="K3:O10">IF(C3=0,"",RANK(C3,$C3:$G3))</f>
        <v>2</v>
      </c>
      <c r="L3" s="21">
        <f t="shared" si="1"/>
        <v>3</v>
      </c>
      <c r="M3" s="21">
        <f t="shared" si="1"/>
        <v>4</v>
      </c>
      <c r="N3" s="21">
        <f t="shared" si="1"/>
        <v>1</v>
      </c>
      <c r="O3" s="22">
        <f t="shared" si="1"/>
      </c>
    </row>
    <row r="4" spans="2:15" ht="13.5">
      <c r="B4" s="12" t="s">
        <v>1</v>
      </c>
      <c r="C4" s="9">
        <v>59</v>
      </c>
      <c r="D4" s="5">
        <v>14</v>
      </c>
      <c r="E4" s="5">
        <v>-58</v>
      </c>
      <c r="F4" s="5">
        <v>-15</v>
      </c>
      <c r="G4" s="6"/>
      <c r="H4" s="3">
        <f t="shared" si="0"/>
        <v>0</v>
      </c>
      <c r="J4" s="12" t="s">
        <v>1</v>
      </c>
      <c r="K4" s="9">
        <f t="shared" si="1"/>
        <v>1</v>
      </c>
      <c r="L4" s="5">
        <f t="shared" si="1"/>
        <v>2</v>
      </c>
      <c r="M4" s="5">
        <f t="shared" si="1"/>
        <v>4</v>
      </c>
      <c r="N4" s="5">
        <f t="shared" si="1"/>
        <v>3</v>
      </c>
      <c r="O4" s="6">
        <f t="shared" si="1"/>
      </c>
    </row>
    <row r="5" spans="2:15" ht="13.5">
      <c r="B5" s="12" t="s">
        <v>2</v>
      </c>
      <c r="C5" s="9">
        <v>-16</v>
      </c>
      <c r="D5" s="5">
        <v>7</v>
      </c>
      <c r="E5" s="5">
        <v>45</v>
      </c>
      <c r="F5" s="5">
        <v>-36</v>
      </c>
      <c r="G5" s="6"/>
      <c r="H5" s="3">
        <f t="shared" si="0"/>
        <v>0</v>
      </c>
      <c r="J5" s="12" t="s">
        <v>2</v>
      </c>
      <c r="K5" s="9">
        <f t="shared" si="1"/>
        <v>3</v>
      </c>
      <c r="L5" s="5">
        <f t="shared" si="1"/>
        <v>2</v>
      </c>
      <c r="M5" s="5">
        <f t="shared" si="1"/>
        <v>1</v>
      </c>
      <c r="N5" s="5">
        <f t="shared" si="1"/>
        <v>4</v>
      </c>
      <c r="O5" s="6">
        <f t="shared" si="1"/>
      </c>
    </row>
    <row r="6" spans="2:15" ht="13.5">
      <c r="B6" s="12" t="s">
        <v>3</v>
      </c>
      <c r="C6" s="9">
        <v>-53</v>
      </c>
      <c r="D6" s="5">
        <v>-17</v>
      </c>
      <c r="E6" s="5">
        <v>63</v>
      </c>
      <c r="F6" s="5">
        <v>7</v>
      </c>
      <c r="G6" s="6"/>
      <c r="H6" s="3">
        <f t="shared" si="0"/>
        <v>0</v>
      </c>
      <c r="J6" s="12" t="s">
        <v>3</v>
      </c>
      <c r="K6" s="9">
        <f t="shared" si="1"/>
        <v>4</v>
      </c>
      <c r="L6" s="5">
        <f t="shared" si="1"/>
        <v>3</v>
      </c>
      <c r="M6" s="5">
        <f t="shared" si="1"/>
        <v>1</v>
      </c>
      <c r="N6" s="5">
        <f t="shared" si="1"/>
        <v>2</v>
      </c>
      <c r="O6" s="6">
        <f t="shared" si="1"/>
      </c>
    </row>
    <row r="7" spans="2:15" ht="13.5">
      <c r="B7" s="12" t="s">
        <v>4</v>
      </c>
      <c r="C7" s="9">
        <v>20</v>
      </c>
      <c r="D7" s="5">
        <v>52</v>
      </c>
      <c r="E7" s="5">
        <v>-52</v>
      </c>
      <c r="F7" s="5">
        <v>-20</v>
      </c>
      <c r="G7" s="6"/>
      <c r="H7" s="3">
        <f t="shared" si="0"/>
        <v>0</v>
      </c>
      <c r="J7" s="12" t="s">
        <v>4</v>
      </c>
      <c r="K7" s="9">
        <f t="shared" si="1"/>
        <v>2</v>
      </c>
      <c r="L7" s="5">
        <f t="shared" si="1"/>
        <v>1</v>
      </c>
      <c r="M7" s="5">
        <f t="shared" si="1"/>
        <v>4</v>
      </c>
      <c r="N7" s="5">
        <f t="shared" si="1"/>
        <v>3</v>
      </c>
      <c r="O7" s="6">
        <f t="shared" si="1"/>
      </c>
    </row>
    <row r="8" spans="2:15" ht="13.5">
      <c r="B8" s="12" t="s">
        <v>5</v>
      </c>
      <c r="C8" s="9">
        <v>-15</v>
      </c>
      <c r="D8" s="5">
        <v>-35</v>
      </c>
      <c r="E8" s="5">
        <v>7</v>
      </c>
      <c r="F8" s="5">
        <v>43</v>
      </c>
      <c r="G8" s="6"/>
      <c r="H8" s="3">
        <f t="shared" si="0"/>
        <v>0</v>
      </c>
      <c r="J8" s="12" t="s">
        <v>5</v>
      </c>
      <c r="K8" s="9">
        <f t="shared" si="1"/>
        <v>3</v>
      </c>
      <c r="L8" s="5">
        <f t="shared" si="1"/>
        <v>4</v>
      </c>
      <c r="M8" s="5">
        <f t="shared" si="1"/>
        <v>2</v>
      </c>
      <c r="N8" s="5">
        <f t="shared" si="1"/>
        <v>1</v>
      </c>
      <c r="O8" s="6">
        <f t="shared" si="1"/>
      </c>
    </row>
    <row r="9" spans="2:15" ht="13.5">
      <c r="B9" s="12" t="s">
        <v>28</v>
      </c>
      <c r="C9" s="9">
        <v>3</v>
      </c>
      <c r="D9" s="5"/>
      <c r="E9" s="5">
        <v>-51</v>
      </c>
      <c r="F9" s="5">
        <v>69</v>
      </c>
      <c r="G9" s="6">
        <v>-21</v>
      </c>
      <c r="H9" s="3">
        <f t="shared" si="0"/>
        <v>0</v>
      </c>
      <c r="J9" s="12" t="s">
        <v>28</v>
      </c>
      <c r="K9" s="9">
        <f t="shared" si="1"/>
        <v>2</v>
      </c>
      <c r="L9" s="5">
        <f t="shared" si="1"/>
      </c>
      <c r="M9" s="5">
        <f t="shared" si="1"/>
        <v>4</v>
      </c>
      <c r="N9" s="5">
        <f t="shared" si="1"/>
        <v>1</v>
      </c>
      <c r="O9" s="6">
        <f t="shared" si="1"/>
        <v>3</v>
      </c>
    </row>
    <row r="10" spans="2:15" ht="13.5">
      <c r="B10" s="14" t="s">
        <v>29</v>
      </c>
      <c r="C10" s="15"/>
      <c r="D10" s="16">
        <v>13</v>
      </c>
      <c r="E10" s="16">
        <v>45</v>
      </c>
      <c r="F10" s="16">
        <v>-50</v>
      </c>
      <c r="G10" s="17">
        <v>-8</v>
      </c>
      <c r="H10" s="3">
        <f t="shared" si="0"/>
        <v>0</v>
      </c>
      <c r="J10" s="13" t="s">
        <v>29</v>
      </c>
      <c r="K10" s="10">
        <f t="shared" si="1"/>
      </c>
      <c r="L10" s="7">
        <f t="shared" si="1"/>
        <v>2</v>
      </c>
      <c r="M10" s="7">
        <f t="shared" si="1"/>
        <v>1</v>
      </c>
      <c r="N10" s="7">
        <f t="shared" si="1"/>
        <v>4</v>
      </c>
      <c r="O10" s="8">
        <f t="shared" si="1"/>
        <v>3</v>
      </c>
    </row>
    <row r="11" spans="2:7" ht="24" customHeight="1">
      <c r="B11" s="18" t="s">
        <v>15</v>
      </c>
      <c r="C11" s="26">
        <f>SUM(C3:C10)</f>
        <v>4</v>
      </c>
      <c r="D11" s="27">
        <f>SUM(D3:D10)</f>
        <v>16</v>
      </c>
      <c r="E11" s="27">
        <f>SUM(E3:E10)</f>
        <v>-35</v>
      </c>
      <c r="F11" s="27">
        <f>SUM(F3:F10)</f>
        <v>44</v>
      </c>
      <c r="G11" s="28">
        <f>SUM(G3:G10)</f>
        <v>-29</v>
      </c>
    </row>
    <row r="12" spans="2:7" ht="23.25" customHeight="1">
      <c r="B12" s="18" t="s">
        <v>14</v>
      </c>
      <c r="C12" s="29" t="str">
        <f>RANK(C11,$C11:$G11)&amp;"位"</f>
        <v>3位</v>
      </c>
      <c r="D12" s="30" t="str">
        <f>RANK(D11,$C11:$G11)&amp;"位"</f>
        <v>2位</v>
      </c>
      <c r="E12" s="30" t="str">
        <f>RANK(E11,$C11:$G11)&amp;"位"</f>
        <v>5位</v>
      </c>
      <c r="F12" s="30" t="str">
        <f>RANK(F11,$C11:$G11)&amp;"位"</f>
        <v>1位</v>
      </c>
      <c r="G12" s="31" t="str">
        <f>RANK(G11,$C11:$G11)&amp;"位"</f>
        <v>4位</v>
      </c>
    </row>
    <row r="15" spans="2:7" ht="13.5">
      <c r="B15" s="18" t="s">
        <v>24</v>
      </c>
      <c r="C15" s="23" t="str">
        <f>IF(C2=0,"",C2)</f>
        <v>じゃき</v>
      </c>
      <c r="D15" s="24" t="str">
        <f>IF(D2=0,"",D2)</f>
        <v>sawa</v>
      </c>
      <c r="E15" s="24" t="str">
        <f>IF(E2=0,"",E2)</f>
        <v>またたび</v>
      </c>
      <c r="F15" s="24" t="str">
        <f>IF(F2=0,"",F2)</f>
        <v>雪真</v>
      </c>
      <c r="G15" s="25" t="str">
        <f>IF(G2=0,"",G2)</f>
        <v>十六夜</v>
      </c>
    </row>
    <row r="16" spans="2:7" ht="13.5">
      <c r="B16" s="11" t="s">
        <v>20</v>
      </c>
      <c r="C16" s="32">
        <f>COUNTIF(K$3:K$10,1)</f>
        <v>1</v>
      </c>
      <c r="D16" s="33">
        <f>COUNTIF(L$3:L$10,1)</f>
        <v>1</v>
      </c>
      <c r="E16" s="33">
        <f>COUNTIF(M$3:M$10,1)</f>
        <v>3</v>
      </c>
      <c r="F16" s="33">
        <f>COUNTIF(N$3:N$10,1)</f>
        <v>3</v>
      </c>
      <c r="G16" s="34">
        <f>COUNTIF(O$3:O$10,1)</f>
        <v>0</v>
      </c>
    </row>
    <row r="17" spans="2:7" ht="13.5">
      <c r="B17" s="12" t="s">
        <v>21</v>
      </c>
      <c r="C17" s="35">
        <f>COUNTIF(K$3:K$10,2)</f>
        <v>3</v>
      </c>
      <c r="D17" s="36">
        <f>COUNTIF(L$3:L$10,2)</f>
        <v>3</v>
      </c>
      <c r="E17" s="36">
        <f>COUNTIF(M$3:M$10,2)</f>
        <v>1</v>
      </c>
      <c r="F17" s="36">
        <f>COUNTIF(N$3:N$10,2)</f>
        <v>1</v>
      </c>
      <c r="G17" s="37">
        <f>COUNTIF(O$3:O$10,2)</f>
        <v>0</v>
      </c>
    </row>
    <row r="18" spans="2:7" ht="13.5">
      <c r="B18" s="12" t="s">
        <v>22</v>
      </c>
      <c r="C18" s="35">
        <f>COUNTIF(K$3:K$10,3)</f>
        <v>2</v>
      </c>
      <c r="D18" s="36">
        <f>COUNTIF(L$3:L$10,3)</f>
        <v>2</v>
      </c>
      <c r="E18" s="36">
        <f>COUNTIF(M$3:M$10,3)</f>
        <v>0</v>
      </c>
      <c r="F18" s="36">
        <f>COUNTIF(N$3:N$10,3)</f>
        <v>2</v>
      </c>
      <c r="G18" s="37">
        <f>COUNTIF(O$3:O$10,3)</f>
        <v>2</v>
      </c>
    </row>
    <row r="19" spans="2:16" s="3" customFormat="1" ht="13.5">
      <c r="B19" s="13" t="s">
        <v>23</v>
      </c>
      <c r="C19" s="38">
        <f>COUNTIF(K$3:K$10,4)</f>
        <v>1</v>
      </c>
      <c r="D19" s="39">
        <f>COUNTIF(L$3:L$10,4)</f>
        <v>1</v>
      </c>
      <c r="E19" s="39">
        <f>COUNTIF(M$3:M$10,4)</f>
        <v>4</v>
      </c>
      <c r="F19" s="39">
        <f>COUNTIF(N$3:N$10,4)</f>
        <v>2</v>
      </c>
      <c r="G19" s="40">
        <f>COUNTIF(O$3:O$10,4)</f>
        <v>0</v>
      </c>
      <c r="I19"/>
      <c r="J19"/>
      <c r="K19"/>
      <c r="L19"/>
      <c r="M19"/>
      <c r="N19"/>
      <c r="O19"/>
      <c r="P19"/>
    </row>
    <row r="20" spans="2:7" ht="13.5">
      <c r="B20" s="13" t="s">
        <v>44</v>
      </c>
      <c r="C20" s="38">
        <f>SUM(C16:C19)</f>
        <v>7</v>
      </c>
      <c r="D20" s="39">
        <f>SUM(D16:D19)</f>
        <v>7</v>
      </c>
      <c r="E20" s="39">
        <f>SUM(E16:E19)</f>
        <v>8</v>
      </c>
      <c r="F20" s="39">
        <f>SUM(F16:F19)</f>
        <v>8</v>
      </c>
      <c r="G20" s="40">
        <f>SUM(G16:G19)</f>
        <v>2</v>
      </c>
    </row>
  </sheetData>
  <sheetProtection/>
  <conditionalFormatting sqref="C3:G10">
    <cfRule type="cellIs" priority="3" dxfId="0" operator="greaterThanOrEqual" stopIfTrue="1">
      <formula>30</formula>
    </cfRule>
  </conditionalFormatting>
  <conditionalFormatting sqref="K3:O10">
    <cfRule type="cellIs" priority="1" dxfId="1" operator="equal" stopIfTrue="1">
      <formula>2</formula>
    </cfRule>
    <cfRule type="cellIs" priority="2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16"/>
  <sheetViews>
    <sheetView showGridLines="0" zoomScale="80" zoomScaleNormal="80" zoomScalePageLayoutView="0" workbookViewId="0" topLeftCell="A1">
      <selection activeCell="N12" sqref="N12"/>
    </sheetView>
  </sheetViews>
  <sheetFormatPr defaultColWidth="9.140625" defaultRowHeight="15"/>
  <cols>
    <col min="1" max="1" width="0.42578125" style="0" customWidth="1"/>
    <col min="2" max="2" width="6.8515625" style="1" bestFit="1" customWidth="1"/>
    <col min="3" max="7" width="7.57421875" style="0" customWidth="1"/>
    <col min="8" max="8" width="5.28125" style="3" bestFit="1" customWidth="1"/>
    <col min="9" max="9" width="3.421875" style="0" customWidth="1"/>
    <col min="10" max="15" width="6.421875" style="0" customWidth="1"/>
  </cols>
  <sheetData>
    <row r="1" spans="2:3" ht="13.5">
      <c r="B1" s="2">
        <v>41097</v>
      </c>
      <c r="C1" t="s">
        <v>137</v>
      </c>
    </row>
    <row r="2" spans="2:16" ht="20.25" customHeight="1">
      <c r="B2" s="18" t="s">
        <v>12</v>
      </c>
      <c r="C2" s="23" t="s">
        <v>112</v>
      </c>
      <c r="D2" s="24" t="s">
        <v>138</v>
      </c>
      <c r="E2" s="24" t="s">
        <v>35</v>
      </c>
      <c r="F2" s="24" t="s">
        <v>139</v>
      </c>
      <c r="G2" s="25" t="s">
        <v>31</v>
      </c>
      <c r="H2" s="4" t="s">
        <v>13</v>
      </c>
      <c r="J2" s="18" t="s">
        <v>14</v>
      </c>
      <c r="K2" s="23" t="str">
        <f>C2</f>
        <v>じゃき</v>
      </c>
      <c r="L2" s="24" t="str">
        <f>D2</f>
        <v>るか</v>
      </c>
      <c r="M2" s="24" t="str">
        <f>E2</f>
        <v>wosamu</v>
      </c>
      <c r="N2" s="24" t="str">
        <f>F2</f>
        <v>ちば</v>
      </c>
      <c r="O2" s="25" t="str">
        <f>G2</f>
        <v>sawa</v>
      </c>
      <c r="P2" s="4"/>
    </row>
    <row r="3" spans="2:15" ht="13.5">
      <c r="B3" s="19" t="s">
        <v>0</v>
      </c>
      <c r="C3" s="20">
        <v>17</v>
      </c>
      <c r="D3" s="21">
        <v>-31</v>
      </c>
      <c r="E3" s="21">
        <v>-51</v>
      </c>
      <c r="F3" s="21">
        <v>65</v>
      </c>
      <c r="G3" s="22"/>
      <c r="H3" s="3">
        <f>SUM(C3:G3)</f>
        <v>0</v>
      </c>
      <c r="J3" s="19" t="s">
        <v>0</v>
      </c>
      <c r="K3" s="20">
        <f aca="true" t="shared" si="0" ref="K3:O6">IF(C3=0,"",RANK(C3,$C3:$G3))</f>
        <v>2</v>
      </c>
      <c r="L3" s="21">
        <f t="shared" si="0"/>
        <v>3</v>
      </c>
      <c r="M3" s="21">
        <f t="shared" si="0"/>
        <v>4</v>
      </c>
      <c r="N3" s="21">
        <f t="shared" si="0"/>
        <v>1</v>
      </c>
      <c r="O3" s="22">
        <f t="shared" si="0"/>
      </c>
    </row>
    <row r="4" spans="2:15" ht="13.5">
      <c r="B4" s="12" t="s">
        <v>1</v>
      </c>
      <c r="C4" s="9"/>
      <c r="D4" s="5">
        <v>-52</v>
      </c>
      <c r="E4" s="5">
        <v>58</v>
      </c>
      <c r="F4" s="5">
        <v>-23</v>
      </c>
      <c r="G4" s="6">
        <v>17</v>
      </c>
      <c r="H4" s="3">
        <f>SUM(C4:G4)</f>
        <v>0</v>
      </c>
      <c r="J4" s="12" t="s">
        <v>1</v>
      </c>
      <c r="K4" s="9">
        <f t="shared" si="0"/>
      </c>
      <c r="L4" s="5">
        <f t="shared" si="0"/>
        <v>4</v>
      </c>
      <c r="M4" s="5">
        <f t="shared" si="0"/>
        <v>1</v>
      </c>
      <c r="N4" s="5">
        <f t="shared" si="0"/>
        <v>3</v>
      </c>
      <c r="O4" s="6">
        <f t="shared" si="0"/>
        <v>2</v>
      </c>
    </row>
    <row r="5" spans="2:15" ht="13.5">
      <c r="B5" s="12" t="s">
        <v>2</v>
      </c>
      <c r="C5" s="9">
        <v>-22</v>
      </c>
      <c r="D5" s="5">
        <v>74</v>
      </c>
      <c r="E5" s="5">
        <v>0</v>
      </c>
      <c r="F5" s="5">
        <v>-52</v>
      </c>
      <c r="G5" s="6"/>
      <c r="H5" s="3">
        <f>SUM(C5:G5)</f>
        <v>0</v>
      </c>
      <c r="J5" s="12" t="s">
        <v>2</v>
      </c>
      <c r="K5" s="9">
        <f t="shared" si="0"/>
        <v>3</v>
      </c>
      <c r="L5" s="5">
        <f t="shared" si="0"/>
        <v>1</v>
      </c>
      <c r="M5" s="5">
        <f t="shared" si="0"/>
      </c>
      <c r="N5" s="5">
        <f t="shared" si="0"/>
        <v>4</v>
      </c>
      <c r="O5" s="6">
        <f t="shared" si="0"/>
      </c>
    </row>
    <row r="6" spans="2:15" ht="13.5">
      <c r="B6" s="12" t="s">
        <v>3</v>
      </c>
      <c r="C6" s="9"/>
      <c r="D6" s="5"/>
      <c r="E6" s="5"/>
      <c r="F6" s="5"/>
      <c r="G6" s="6"/>
      <c r="H6" s="3">
        <f>SUM(C6:G6)</f>
        <v>0</v>
      </c>
      <c r="J6" s="13" t="s">
        <v>3</v>
      </c>
      <c r="K6" s="10">
        <f t="shared" si="0"/>
      </c>
      <c r="L6" s="7">
        <f t="shared" si="0"/>
      </c>
      <c r="M6" s="7">
        <f t="shared" si="0"/>
      </c>
      <c r="N6" s="7">
        <f t="shared" si="0"/>
      </c>
      <c r="O6" s="8">
        <f t="shared" si="0"/>
      </c>
    </row>
    <row r="7" spans="2:8" ht="24" customHeight="1">
      <c r="B7" s="18" t="s">
        <v>15</v>
      </c>
      <c r="C7" s="26">
        <f>SUM(C3:C6)</f>
        <v>-5</v>
      </c>
      <c r="D7" s="27">
        <f>SUM(D3:D6)</f>
        <v>-9</v>
      </c>
      <c r="E7" s="27">
        <f>SUM(E3:E6)</f>
        <v>7</v>
      </c>
      <c r="F7" s="27">
        <f>SUM(F3:F6)</f>
        <v>-10</v>
      </c>
      <c r="G7" s="28">
        <f>SUM(G3:G6)</f>
        <v>17</v>
      </c>
      <c r="H7" s="3">
        <f>SUM(C7:G7)</f>
        <v>0</v>
      </c>
    </row>
    <row r="8" spans="2:7" ht="23.25" customHeight="1">
      <c r="B8" s="18" t="s">
        <v>14</v>
      </c>
      <c r="C8" s="29" t="str">
        <f>RANK(C7,$C7:$G7)&amp;"位"</f>
        <v>3位</v>
      </c>
      <c r="D8" s="30" t="str">
        <f>RANK(D7,$C7:$G7)&amp;"位"</f>
        <v>4位</v>
      </c>
      <c r="E8" s="30" t="str">
        <f>RANK(E7,$C7:$G7)&amp;"位"</f>
        <v>2位</v>
      </c>
      <c r="F8" s="30" t="str">
        <f>RANK(F7,$C7:$G7)&amp;"位"</f>
        <v>5位</v>
      </c>
      <c r="G8" s="31" t="str">
        <f>RANK(G7,$C7:$G7)&amp;"位"</f>
        <v>1位</v>
      </c>
    </row>
    <row r="11" spans="2:7" ht="13.5">
      <c r="B11" s="18" t="s">
        <v>24</v>
      </c>
      <c r="C11" s="23" t="str">
        <f>C2</f>
        <v>じゃき</v>
      </c>
      <c r="D11" s="24" t="str">
        <f>D2</f>
        <v>るか</v>
      </c>
      <c r="E11" s="24" t="str">
        <f>E2</f>
        <v>wosamu</v>
      </c>
      <c r="F11" s="24" t="str">
        <f>F2</f>
        <v>ちば</v>
      </c>
      <c r="G11" s="25" t="str">
        <f>G2</f>
        <v>sawa</v>
      </c>
    </row>
    <row r="12" spans="2:7" ht="13.5">
      <c r="B12" s="11" t="s">
        <v>20</v>
      </c>
      <c r="C12" s="32">
        <f>COUNTIF(K$3:K$6,1)</f>
        <v>0</v>
      </c>
      <c r="D12" s="33">
        <f>COUNTIF(L$3:L$6,1)</f>
        <v>1</v>
      </c>
      <c r="E12" s="33">
        <f>COUNTIF(M$3:M$6,1)</f>
        <v>1</v>
      </c>
      <c r="F12" s="33">
        <f>COUNTIF(N$3:N$6,1)</f>
        <v>1</v>
      </c>
      <c r="G12" s="34">
        <f>COUNTIF(O$3:O$6,1)</f>
        <v>0</v>
      </c>
    </row>
    <row r="13" spans="2:7" ht="13.5">
      <c r="B13" s="12" t="s">
        <v>21</v>
      </c>
      <c r="C13" s="35">
        <f>COUNTIF(K$3:K$6,2)</f>
        <v>1</v>
      </c>
      <c r="D13" s="36">
        <f>COUNTIF(L$3:L$6,2)</f>
        <v>0</v>
      </c>
      <c r="E13" s="36">
        <f>COUNTIF(M$3:M$6,2)</f>
        <v>0</v>
      </c>
      <c r="F13" s="36">
        <f>COUNTIF(N$3:N$6,2)</f>
        <v>0</v>
      </c>
      <c r="G13" s="37">
        <f>COUNTIF(O$3:O$6,2)</f>
        <v>1</v>
      </c>
    </row>
    <row r="14" spans="2:7" ht="13.5">
      <c r="B14" s="12" t="s">
        <v>22</v>
      </c>
      <c r="C14" s="35">
        <f>COUNTIF(K$3:K$6,3)</f>
        <v>1</v>
      </c>
      <c r="D14" s="36">
        <f>COUNTIF(L$3:L$6,3)</f>
        <v>1</v>
      </c>
      <c r="E14" s="36">
        <f>COUNTIF(M$3:M$6,3)</f>
        <v>0</v>
      </c>
      <c r="F14" s="36">
        <f>COUNTIF(N$3:N$6,3)</f>
        <v>1</v>
      </c>
      <c r="G14" s="37">
        <f>COUNTIF(O$3:O$6,3)</f>
        <v>0</v>
      </c>
    </row>
    <row r="15" spans="2:16" s="3" customFormat="1" ht="13.5">
      <c r="B15" s="13" t="s">
        <v>23</v>
      </c>
      <c r="C15" s="38">
        <f>COUNTIF(K$3:K$6,4)</f>
        <v>0</v>
      </c>
      <c r="D15" s="39">
        <f>COUNTIF(L$3:L$6,4)</f>
        <v>1</v>
      </c>
      <c r="E15" s="39">
        <f>COUNTIF(M$3:M$6,4)</f>
        <v>1</v>
      </c>
      <c r="F15" s="39">
        <f>COUNTIF(N$3:N$6,4)</f>
        <v>1</v>
      </c>
      <c r="G15" s="40">
        <f>COUNTIF(O$3:O$6,4)</f>
        <v>0</v>
      </c>
      <c r="I15"/>
      <c r="J15"/>
      <c r="K15"/>
      <c r="L15"/>
      <c r="M15"/>
      <c r="N15"/>
      <c r="O15"/>
      <c r="P15"/>
    </row>
    <row r="16" spans="2:7" ht="13.5">
      <c r="B16" s="13" t="s">
        <v>44</v>
      </c>
      <c r="C16" s="38">
        <f>SUM(C12:C15)</f>
        <v>2</v>
      </c>
      <c r="D16" s="39">
        <f>SUM(D12:D15)</f>
        <v>3</v>
      </c>
      <c r="E16" s="39">
        <f>SUM(E12:E15)</f>
        <v>2</v>
      </c>
      <c r="F16" s="39">
        <f>SUM(F12:F15)</f>
        <v>3</v>
      </c>
      <c r="G16" s="40">
        <f>SUM(G12:G15)</f>
        <v>1</v>
      </c>
    </row>
  </sheetData>
  <sheetProtection/>
  <conditionalFormatting sqref="C3:G6">
    <cfRule type="cellIs" priority="3" dxfId="0" operator="greaterThanOrEqual" stopIfTrue="1">
      <formula>30</formula>
    </cfRule>
  </conditionalFormatting>
  <conditionalFormatting sqref="K3:O6">
    <cfRule type="cellIs" priority="1" dxfId="1" operator="equal" stopIfTrue="1">
      <formula>2</formula>
    </cfRule>
    <cfRule type="cellIs" priority="2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20"/>
  <sheetViews>
    <sheetView zoomScalePageLayoutView="0" workbookViewId="0" topLeftCell="A1">
      <selection activeCell="B20" sqref="B2:B20"/>
    </sheetView>
  </sheetViews>
  <sheetFormatPr defaultColWidth="9.140625" defaultRowHeight="15"/>
  <sheetData>
    <row r="2" spans="2:8" ht="13.5">
      <c r="B2" t="s">
        <v>204</v>
      </c>
      <c r="C2" t="s">
        <v>205</v>
      </c>
      <c r="D2" t="s">
        <v>206</v>
      </c>
      <c r="E2" t="s">
        <v>206</v>
      </c>
      <c r="F2" t="s">
        <v>206</v>
      </c>
      <c r="G2" t="s">
        <v>206</v>
      </c>
      <c r="H2" t="s">
        <v>206</v>
      </c>
    </row>
    <row r="3" spans="2:8" ht="13.5">
      <c r="B3" t="s">
        <v>207</v>
      </c>
      <c r="C3" t="s">
        <v>205</v>
      </c>
      <c r="D3" t="s">
        <v>206</v>
      </c>
      <c r="E3" t="s">
        <v>206</v>
      </c>
      <c r="F3" t="s">
        <v>206</v>
      </c>
      <c r="G3" t="s">
        <v>206</v>
      </c>
      <c r="H3" t="s">
        <v>206</v>
      </c>
    </row>
    <row r="4" spans="2:8" ht="13.5">
      <c r="B4" t="s">
        <v>208</v>
      </c>
      <c r="C4" t="s">
        <v>205</v>
      </c>
      <c r="D4" t="s">
        <v>206</v>
      </c>
      <c r="E4" t="s">
        <v>206</v>
      </c>
      <c r="F4" t="s">
        <v>206</v>
      </c>
      <c r="G4" t="s">
        <v>206</v>
      </c>
      <c r="H4" t="s">
        <v>206</v>
      </c>
    </row>
    <row r="5" spans="2:9" ht="13.5">
      <c r="B5" t="s">
        <v>127</v>
      </c>
      <c r="C5" t="s">
        <v>205</v>
      </c>
      <c r="D5" t="s">
        <v>206</v>
      </c>
      <c r="E5" t="s">
        <v>206</v>
      </c>
      <c r="F5" t="s">
        <v>206</v>
      </c>
      <c r="G5" t="s">
        <v>206</v>
      </c>
      <c r="H5" t="s">
        <v>206</v>
      </c>
      <c r="I5" t="s">
        <v>206</v>
      </c>
    </row>
    <row r="6" spans="2:8" ht="13.5">
      <c r="B6" t="s">
        <v>112</v>
      </c>
      <c r="C6" t="s">
        <v>205</v>
      </c>
      <c r="D6" t="s">
        <v>206</v>
      </c>
      <c r="E6" t="s">
        <v>206</v>
      </c>
      <c r="F6" t="s">
        <v>206</v>
      </c>
      <c r="G6" t="s">
        <v>206</v>
      </c>
      <c r="H6" t="s">
        <v>206</v>
      </c>
    </row>
    <row r="7" spans="2:9" ht="13.5">
      <c r="B7" t="s">
        <v>209</v>
      </c>
      <c r="C7" t="s">
        <v>205</v>
      </c>
      <c r="D7" t="s">
        <v>206</v>
      </c>
      <c r="E7" t="s">
        <v>206</v>
      </c>
      <c r="F7" t="s">
        <v>206</v>
      </c>
      <c r="G7" t="s">
        <v>206</v>
      </c>
      <c r="H7" t="s">
        <v>206</v>
      </c>
      <c r="I7" t="s">
        <v>210</v>
      </c>
    </row>
    <row r="8" spans="2:8" ht="13.5">
      <c r="B8" t="s">
        <v>211</v>
      </c>
      <c r="C8" t="s">
        <v>205</v>
      </c>
      <c r="D8" t="s">
        <v>206</v>
      </c>
      <c r="E8" t="s">
        <v>206</v>
      </c>
      <c r="F8" t="s">
        <v>206</v>
      </c>
      <c r="G8" t="s">
        <v>206</v>
      </c>
      <c r="H8" t="s">
        <v>206</v>
      </c>
    </row>
    <row r="9" spans="2:8" ht="13.5">
      <c r="B9" t="s">
        <v>212</v>
      </c>
      <c r="C9" t="s">
        <v>205</v>
      </c>
      <c r="D9" t="s">
        <v>206</v>
      </c>
      <c r="E9" t="s">
        <v>206</v>
      </c>
      <c r="F9" t="s">
        <v>206</v>
      </c>
      <c r="G9" t="s">
        <v>206</v>
      </c>
      <c r="H9" t="s">
        <v>206</v>
      </c>
    </row>
    <row r="10" spans="2:9" ht="13.5">
      <c r="B10" t="s">
        <v>213</v>
      </c>
      <c r="C10" t="s">
        <v>205</v>
      </c>
      <c r="D10" t="s">
        <v>206</v>
      </c>
      <c r="E10" t="s">
        <v>206</v>
      </c>
      <c r="F10" t="s">
        <v>206</v>
      </c>
      <c r="G10" t="s">
        <v>206</v>
      </c>
      <c r="H10" t="s">
        <v>206</v>
      </c>
      <c r="I10" t="s">
        <v>214</v>
      </c>
    </row>
    <row r="11" spans="2:9" ht="13.5">
      <c r="B11" t="s">
        <v>215</v>
      </c>
      <c r="C11" t="s">
        <v>205</v>
      </c>
      <c r="D11" t="s">
        <v>206</v>
      </c>
      <c r="E11" t="s">
        <v>206</v>
      </c>
      <c r="F11" t="s">
        <v>206</v>
      </c>
      <c r="G11" t="s">
        <v>206</v>
      </c>
      <c r="H11" t="s">
        <v>206</v>
      </c>
      <c r="I11" t="s">
        <v>216</v>
      </c>
    </row>
    <row r="12" spans="2:8" ht="13.5">
      <c r="B12" t="s">
        <v>217</v>
      </c>
      <c r="C12" t="s">
        <v>205</v>
      </c>
      <c r="D12" t="s">
        <v>206</v>
      </c>
      <c r="E12" t="s">
        <v>206</v>
      </c>
      <c r="F12" t="s">
        <v>206</v>
      </c>
      <c r="G12" t="s">
        <v>206</v>
      </c>
      <c r="H12" t="s">
        <v>206</v>
      </c>
    </row>
    <row r="13" spans="2:9" ht="13.5">
      <c r="B13" t="s">
        <v>218</v>
      </c>
      <c r="C13" t="s">
        <v>205</v>
      </c>
      <c r="D13" t="s">
        <v>206</v>
      </c>
      <c r="E13" t="s">
        <v>206</v>
      </c>
      <c r="F13" t="s">
        <v>206</v>
      </c>
      <c r="G13" t="s">
        <v>206</v>
      </c>
      <c r="H13" t="s">
        <v>206</v>
      </c>
      <c r="I13" t="s">
        <v>219</v>
      </c>
    </row>
    <row r="14" spans="2:8" ht="13.5">
      <c r="B14" t="s">
        <v>220</v>
      </c>
      <c r="C14" t="s">
        <v>205</v>
      </c>
      <c r="D14" t="s">
        <v>206</v>
      </c>
      <c r="E14" t="s">
        <v>206</v>
      </c>
      <c r="F14" t="s">
        <v>206</v>
      </c>
      <c r="G14" t="s">
        <v>206</v>
      </c>
      <c r="H14" t="s">
        <v>206</v>
      </c>
    </row>
    <row r="15" spans="2:8" ht="13.5">
      <c r="B15" t="s">
        <v>221</v>
      </c>
      <c r="C15" t="s">
        <v>205</v>
      </c>
      <c r="D15" t="s">
        <v>206</v>
      </c>
      <c r="E15" t="s">
        <v>206</v>
      </c>
      <c r="F15" t="s">
        <v>206</v>
      </c>
      <c r="G15" t="s">
        <v>206</v>
      </c>
      <c r="H15" t="s">
        <v>206</v>
      </c>
    </row>
    <row r="16" spans="2:9" ht="13.5">
      <c r="B16" t="s">
        <v>222</v>
      </c>
      <c r="C16" t="s">
        <v>205</v>
      </c>
      <c r="D16" t="s">
        <v>206</v>
      </c>
      <c r="E16" t="s">
        <v>206</v>
      </c>
      <c r="F16" t="s">
        <v>206</v>
      </c>
      <c r="G16" t="s">
        <v>206</v>
      </c>
      <c r="H16" t="s">
        <v>206</v>
      </c>
      <c r="I16" t="s">
        <v>223</v>
      </c>
    </row>
    <row r="17" spans="2:8" ht="13.5">
      <c r="B17" t="s">
        <v>224</v>
      </c>
      <c r="C17" t="s">
        <v>205</v>
      </c>
      <c r="D17" t="s">
        <v>206</v>
      </c>
      <c r="E17" t="s">
        <v>206</v>
      </c>
      <c r="F17" t="s">
        <v>206</v>
      </c>
      <c r="G17" t="s">
        <v>206</v>
      </c>
      <c r="H17" t="s">
        <v>206</v>
      </c>
    </row>
    <row r="18" spans="2:9" ht="13.5">
      <c r="B18" t="s">
        <v>225</v>
      </c>
      <c r="C18" t="s">
        <v>226</v>
      </c>
      <c r="D18" t="s">
        <v>226</v>
      </c>
      <c r="E18" t="s">
        <v>206</v>
      </c>
      <c r="F18" t="s">
        <v>206</v>
      </c>
      <c r="G18" t="s">
        <v>206</v>
      </c>
      <c r="H18" t="s">
        <v>206</v>
      </c>
      <c r="I18" t="s">
        <v>227</v>
      </c>
    </row>
    <row r="19" spans="2:9" ht="13.5">
      <c r="B19" t="s">
        <v>228</v>
      </c>
      <c r="C19" t="s">
        <v>206</v>
      </c>
      <c r="D19" t="s">
        <v>206</v>
      </c>
      <c r="E19" t="s">
        <v>205</v>
      </c>
      <c r="F19" t="s">
        <v>206</v>
      </c>
      <c r="G19" t="s">
        <v>206</v>
      </c>
      <c r="H19" t="s">
        <v>206</v>
      </c>
      <c r="I19" t="s">
        <v>229</v>
      </c>
    </row>
    <row r="20" ht="13.5">
      <c r="B20" t="s">
        <v>230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P20"/>
  <sheetViews>
    <sheetView showGridLines="0" zoomScale="80" zoomScaleNormal="80" zoomScalePageLayoutView="0" workbookViewId="0" topLeftCell="A1">
      <selection activeCell="G37" sqref="G37"/>
    </sheetView>
  </sheetViews>
  <sheetFormatPr defaultColWidth="9.140625" defaultRowHeight="15"/>
  <cols>
    <col min="1" max="1" width="0.42578125" style="0" customWidth="1"/>
    <col min="2" max="2" width="6.8515625" style="1" bestFit="1" customWidth="1"/>
    <col min="3" max="7" width="7.57421875" style="0" customWidth="1"/>
    <col min="8" max="8" width="5.28125" style="3" bestFit="1" customWidth="1"/>
    <col min="9" max="9" width="3.421875" style="0" customWidth="1"/>
    <col min="10" max="15" width="6.421875" style="0" customWidth="1"/>
  </cols>
  <sheetData>
    <row r="1" spans="2:3" ht="13.5">
      <c r="B1" s="2">
        <v>41076</v>
      </c>
      <c r="C1" t="s">
        <v>113</v>
      </c>
    </row>
    <row r="2" spans="2:16" ht="20.25" customHeight="1">
      <c r="B2" s="18" t="s">
        <v>12</v>
      </c>
      <c r="C2" s="23" t="s">
        <v>112</v>
      </c>
      <c r="D2" s="24" t="s">
        <v>114</v>
      </c>
      <c r="E2" s="24" t="s">
        <v>35</v>
      </c>
      <c r="F2" s="24" t="s">
        <v>39</v>
      </c>
      <c r="G2" s="25" t="s">
        <v>31</v>
      </c>
      <c r="H2" s="4" t="s">
        <v>13</v>
      </c>
      <c r="J2" s="18" t="s">
        <v>14</v>
      </c>
      <c r="K2" s="23" t="str">
        <f>C2</f>
        <v>じゃき</v>
      </c>
      <c r="L2" s="24" t="str">
        <f>D2</f>
        <v>kika</v>
      </c>
      <c r="M2" s="24" t="str">
        <f>E2</f>
        <v>wosamu</v>
      </c>
      <c r="N2" s="24" t="str">
        <f>F2</f>
        <v>雪真</v>
      </c>
      <c r="O2" s="25" t="str">
        <f>G2</f>
        <v>sawa</v>
      </c>
      <c r="P2" s="4"/>
    </row>
    <row r="3" spans="2:15" ht="13.5">
      <c r="B3" s="19" t="s">
        <v>0</v>
      </c>
      <c r="C3" s="20">
        <v>-58</v>
      </c>
      <c r="D3" s="21">
        <v>-13</v>
      </c>
      <c r="E3" s="21">
        <v>64</v>
      </c>
      <c r="F3" s="21">
        <v>7</v>
      </c>
      <c r="G3" s="22"/>
      <c r="H3" s="3">
        <f aca="true" t="shared" si="0" ref="H3:H11">SUM(C3:G3)</f>
        <v>0</v>
      </c>
      <c r="J3" s="19" t="s">
        <v>0</v>
      </c>
      <c r="K3" s="20">
        <f aca="true" t="shared" si="1" ref="K3:O10">IF(C3=0,"",RANK(C3,$C3:$G3))</f>
        <v>4</v>
      </c>
      <c r="L3" s="21">
        <f t="shared" si="1"/>
        <v>3</v>
      </c>
      <c r="M3" s="21">
        <f t="shared" si="1"/>
        <v>1</v>
      </c>
      <c r="N3" s="21">
        <f t="shared" si="1"/>
        <v>2</v>
      </c>
      <c r="O3" s="22">
        <f t="shared" si="1"/>
      </c>
    </row>
    <row r="4" spans="2:15" ht="13.5">
      <c r="B4" s="12" t="s">
        <v>1</v>
      </c>
      <c r="C4" s="9">
        <v>-20</v>
      </c>
      <c r="D4" s="5"/>
      <c r="E4" s="5">
        <v>46</v>
      </c>
      <c r="F4" s="5">
        <v>-32</v>
      </c>
      <c r="G4" s="6">
        <v>6</v>
      </c>
      <c r="H4" s="3">
        <f t="shared" si="0"/>
        <v>0</v>
      </c>
      <c r="J4" s="12" t="s">
        <v>1</v>
      </c>
      <c r="K4" s="9">
        <f t="shared" si="1"/>
        <v>3</v>
      </c>
      <c r="L4" s="5">
        <f t="shared" si="1"/>
      </c>
      <c r="M4" s="5">
        <f t="shared" si="1"/>
        <v>1</v>
      </c>
      <c r="N4" s="5">
        <f t="shared" si="1"/>
        <v>4</v>
      </c>
      <c r="O4" s="6">
        <f t="shared" si="1"/>
        <v>2</v>
      </c>
    </row>
    <row r="5" spans="2:15" ht="13.5">
      <c r="B5" s="12" t="s">
        <v>2</v>
      </c>
      <c r="C5" s="9">
        <v>52</v>
      </c>
      <c r="D5" s="5">
        <v>15</v>
      </c>
      <c r="E5" s="5">
        <v>-42</v>
      </c>
      <c r="F5" s="5"/>
      <c r="G5" s="6">
        <v>-25</v>
      </c>
      <c r="H5" s="3">
        <f t="shared" si="0"/>
        <v>0</v>
      </c>
      <c r="J5" s="12" t="s">
        <v>2</v>
      </c>
      <c r="K5" s="9">
        <f t="shared" si="1"/>
        <v>1</v>
      </c>
      <c r="L5" s="5">
        <f t="shared" si="1"/>
        <v>2</v>
      </c>
      <c r="M5" s="5">
        <f t="shared" si="1"/>
        <v>4</v>
      </c>
      <c r="N5" s="5">
        <f t="shared" si="1"/>
      </c>
      <c r="O5" s="6">
        <f t="shared" si="1"/>
        <v>3</v>
      </c>
    </row>
    <row r="6" spans="2:15" ht="13.5">
      <c r="B6" s="12" t="s">
        <v>3</v>
      </c>
      <c r="C6" s="9">
        <v>-40</v>
      </c>
      <c r="D6" s="5">
        <v>13</v>
      </c>
      <c r="E6" s="5"/>
      <c r="F6" s="5">
        <v>47</v>
      </c>
      <c r="G6" s="6">
        <v>-20</v>
      </c>
      <c r="H6" s="3">
        <f t="shared" si="0"/>
        <v>0</v>
      </c>
      <c r="J6" s="12" t="s">
        <v>3</v>
      </c>
      <c r="K6" s="9">
        <f t="shared" si="1"/>
        <v>4</v>
      </c>
      <c r="L6" s="5">
        <f t="shared" si="1"/>
        <v>2</v>
      </c>
      <c r="M6" s="5">
        <f t="shared" si="1"/>
      </c>
      <c r="N6" s="5">
        <f t="shared" si="1"/>
        <v>1</v>
      </c>
      <c r="O6" s="6">
        <f t="shared" si="1"/>
        <v>3</v>
      </c>
    </row>
    <row r="7" spans="2:15" ht="13.5">
      <c r="B7" s="12" t="s">
        <v>4</v>
      </c>
      <c r="C7" s="9"/>
      <c r="D7" s="5">
        <v>17</v>
      </c>
      <c r="E7" s="5">
        <v>-19</v>
      </c>
      <c r="F7" s="5">
        <v>53</v>
      </c>
      <c r="G7" s="6">
        <v>-51</v>
      </c>
      <c r="H7" s="3">
        <f t="shared" si="0"/>
        <v>0</v>
      </c>
      <c r="J7" s="12" t="s">
        <v>4</v>
      </c>
      <c r="K7" s="9">
        <f t="shared" si="1"/>
      </c>
      <c r="L7" s="5">
        <f t="shared" si="1"/>
        <v>2</v>
      </c>
      <c r="M7" s="5">
        <f t="shared" si="1"/>
        <v>3</v>
      </c>
      <c r="N7" s="5">
        <f t="shared" si="1"/>
        <v>1</v>
      </c>
      <c r="O7" s="6">
        <f t="shared" si="1"/>
        <v>4</v>
      </c>
    </row>
    <row r="8" spans="2:15" ht="13.5">
      <c r="B8" s="12" t="s">
        <v>5</v>
      </c>
      <c r="C8" s="9"/>
      <c r="D8" s="5"/>
      <c r="E8" s="5"/>
      <c r="F8" s="5"/>
      <c r="G8" s="6"/>
      <c r="H8" s="3">
        <f t="shared" si="0"/>
        <v>0</v>
      </c>
      <c r="J8" s="12" t="s">
        <v>5</v>
      </c>
      <c r="K8" s="9">
        <f t="shared" si="1"/>
      </c>
      <c r="L8" s="5">
        <f t="shared" si="1"/>
      </c>
      <c r="M8" s="5">
        <f t="shared" si="1"/>
      </c>
      <c r="N8" s="5">
        <f t="shared" si="1"/>
      </c>
      <c r="O8" s="6">
        <f t="shared" si="1"/>
      </c>
    </row>
    <row r="9" spans="2:15" ht="13.5">
      <c r="B9" s="12" t="s">
        <v>28</v>
      </c>
      <c r="C9" s="9"/>
      <c r="D9" s="5"/>
      <c r="E9" s="5"/>
      <c r="F9" s="5"/>
      <c r="G9" s="6"/>
      <c r="H9" s="3">
        <f t="shared" si="0"/>
        <v>0</v>
      </c>
      <c r="J9" s="12" t="s">
        <v>28</v>
      </c>
      <c r="K9" s="9">
        <f t="shared" si="1"/>
      </c>
      <c r="L9" s="5">
        <f t="shared" si="1"/>
      </c>
      <c r="M9" s="5">
        <f t="shared" si="1"/>
      </c>
      <c r="N9" s="5">
        <f t="shared" si="1"/>
      </c>
      <c r="O9" s="6">
        <f t="shared" si="1"/>
      </c>
    </row>
    <row r="10" spans="2:15" ht="13.5">
      <c r="B10" s="14" t="s">
        <v>29</v>
      </c>
      <c r="C10" s="15"/>
      <c r="D10" s="16"/>
      <c r="E10" s="16"/>
      <c r="F10" s="16"/>
      <c r="G10" s="17"/>
      <c r="H10" s="3">
        <f t="shared" si="0"/>
        <v>0</v>
      </c>
      <c r="J10" s="13" t="s">
        <v>29</v>
      </c>
      <c r="K10" s="10">
        <f t="shared" si="1"/>
      </c>
      <c r="L10" s="7">
        <f t="shared" si="1"/>
      </c>
      <c r="M10" s="7">
        <f t="shared" si="1"/>
      </c>
      <c r="N10" s="7">
        <f t="shared" si="1"/>
      </c>
      <c r="O10" s="8">
        <f t="shared" si="1"/>
      </c>
    </row>
    <row r="11" spans="2:8" ht="24" customHeight="1">
      <c r="B11" s="18" t="s">
        <v>15</v>
      </c>
      <c r="C11" s="26">
        <f>SUM(C3:C10)</f>
        <v>-66</v>
      </c>
      <c r="D11" s="27">
        <f>SUM(D3:D10)</f>
        <v>32</v>
      </c>
      <c r="E11" s="27">
        <f>SUM(E3:E10)</f>
        <v>49</v>
      </c>
      <c r="F11" s="27">
        <f>SUM(F3:F10)</f>
        <v>75</v>
      </c>
      <c r="G11" s="28">
        <f>SUM(G3:G10)</f>
        <v>-90</v>
      </c>
      <c r="H11" s="3">
        <f t="shared" si="0"/>
        <v>0</v>
      </c>
    </row>
    <row r="12" spans="2:7" ht="23.25" customHeight="1">
      <c r="B12" s="18" t="s">
        <v>14</v>
      </c>
      <c r="C12" s="29" t="str">
        <f>RANK(C11,$C11:$G11)&amp;"位"</f>
        <v>4位</v>
      </c>
      <c r="D12" s="30" t="str">
        <f>RANK(D11,$C11:$G11)&amp;"位"</f>
        <v>3位</v>
      </c>
      <c r="E12" s="30" t="str">
        <f>RANK(E11,$C11:$G11)&amp;"位"</f>
        <v>2位</v>
      </c>
      <c r="F12" s="30" t="str">
        <f>RANK(F11,$C11:$G11)&amp;"位"</f>
        <v>1位</v>
      </c>
      <c r="G12" s="31" t="str">
        <f>RANK(G11,$C11:$G11)&amp;"位"</f>
        <v>5位</v>
      </c>
    </row>
    <row r="15" spans="2:7" ht="13.5">
      <c r="B15" s="18" t="s">
        <v>24</v>
      </c>
      <c r="C15" s="23" t="str">
        <f>C2</f>
        <v>じゃき</v>
      </c>
      <c r="D15" s="24" t="str">
        <f>D2</f>
        <v>kika</v>
      </c>
      <c r="E15" s="24" t="str">
        <f>E2</f>
        <v>wosamu</v>
      </c>
      <c r="F15" s="24" t="str">
        <f>F2</f>
        <v>雪真</v>
      </c>
      <c r="G15" s="25" t="str">
        <f>G2</f>
        <v>sawa</v>
      </c>
    </row>
    <row r="16" spans="2:7" ht="13.5">
      <c r="B16" s="11" t="s">
        <v>20</v>
      </c>
      <c r="C16" s="32">
        <f>COUNTIF(K$3:K$10,1)</f>
        <v>1</v>
      </c>
      <c r="D16" s="33">
        <f>COUNTIF(L$3:L$10,1)</f>
        <v>0</v>
      </c>
      <c r="E16" s="33">
        <f>COUNTIF(M$3:M$10,1)</f>
        <v>2</v>
      </c>
      <c r="F16" s="33">
        <f>COUNTIF(N$3:N$10,1)</f>
        <v>2</v>
      </c>
      <c r="G16" s="34">
        <f>COUNTIF(O$3:O$10,1)</f>
        <v>0</v>
      </c>
    </row>
    <row r="17" spans="2:7" ht="13.5">
      <c r="B17" s="12" t="s">
        <v>21</v>
      </c>
      <c r="C17" s="35">
        <f>COUNTIF(K$3:K$10,2)</f>
        <v>0</v>
      </c>
      <c r="D17" s="36">
        <f>COUNTIF(L$3:L$10,2)</f>
        <v>3</v>
      </c>
      <c r="E17" s="36">
        <f>COUNTIF(M$3:M$10,2)</f>
        <v>0</v>
      </c>
      <c r="F17" s="36">
        <f>COUNTIF(N$3:N$10,2)</f>
        <v>1</v>
      </c>
      <c r="G17" s="37">
        <f>COUNTIF(O$3:O$10,2)</f>
        <v>1</v>
      </c>
    </row>
    <row r="18" spans="2:7" ht="13.5">
      <c r="B18" s="12" t="s">
        <v>22</v>
      </c>
      <c r="C18" s="35">
        <f>COUNTIF(K$3:K$10,3)</f>
        <v>1</v>
      </c>
      <c r="D18" s="36">
        <f>COUNTIF(L$3:L$10,3)</f>
        <v>1</v>
      </c>
      <c r="E18" s="36">
        <f>COUNTIF(M$3:M$10,3)</f>
        <v>1</v>
      </c>
      <c r="F18" s="36">
        <f>COUNTIF(N$3:N$10,3)</f>
        <v>0</v>
      </c>
      <c r="G18" s="37">
        <f>COUNTIF(O$3:O$10,3)</f>
        <v>2</v>
      </c>
    </row>
    <row r="19" spans="2:16" s="3" customFormat="1" ht="13.5">
      <c r="B19" s="13" t="s">
        <v>23</v>
      </c>
      <c r="C19" s="38">
        <f>COUNTIF(K$3:K$10,4)</f>
        <v>2</v>
      </c>
      <c r="D19" s="39">
        <f>COUNTIF(L$3:L$10,4)</f>
        <v>0</v>
      </c>
      <c r="E19" s="39">
        <f>COUNTIF(M$3:M$10,4)</f>
        <v>1</v>
      </c>
      <c r="F19" s="39">
        <f>COUNTIF(N$3:N$10,4)</f>
        <v>1</v>
      </c>
      <c r="G19" s="40">
        <f>COUNTIF(O$3:O$10,4)</f>
        <v>1</v>
      </c>
      <c r="I19"/>
      <c r="J19"/>
      <c r="K19"/>
      <c r="L19"/>
      <c r="M19"/>
      <c r="N19"/>
      <c r="O19"/>
      <c r="P19"/>
    </row>
    <row r="20" spans="2:7" ht="13.5">
      <c r="B20" s="13" t="s">
        <v>44</v>
      </c>
      <c r="C20" s="38">
        <f>SUM(C16:C19)</f>
        <v>4</v>
      </c>
      <c r="D20" s="39">
        <f>SUM(D16:D19)</f>
        <v>4</v>
      </c>
      <c r="E20" s="39">
        <f>SUM(E16:E19)</f>
        <v>4</v>
      </c>
      <c r="F20" s="39">
        <f>SUM(F16:F19)</f>
        <v>4</v>
      </c>
      <c r="G20" s="40">
        <f>SUM(G16:G19)</f>
        <v>4</v>
      </c>
    </row>
  </sheetData>
  <sheetProtection/>
  <conditionalFormatting sqref="C3:G10">
    <cfRule type="cellIs" priority="3" dxfId="0" operator="greaterThanOrEqual" stopIfTrue="1">
      <formula>30</formula>
    </cfRule>
  </conditionalFormatting>
  <conditionalFormatting sqref="K3:O10">
    <cfRule type="cellIs" priority="1" dxfId="1" operator="equal" stopIfTrue="1">
      <formula>2</formula>
    </cfRule>
    <cfRule type="cellIs" priority="2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dcterms:created xsi:type="dcterms:W3CDTF">2012-03-25T14:02:16Z</dcterms:created>
  <dcterms:modified xsi:type="dcterms:W3CDTF">2012-12-29T01:45:24Z</dcterms:modified>
  <cp:category/>
  <cp:version/>
  <cp:contentType/>
  <cp:contentStatus/>
</cp:coreProperties>
</file>