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Sheet1!$N$2:$X$2</definedName>
  </definedNames>
  <calcPr calcId="145621"/>
</workbook>
</file>

<file path=xl/calcChain.xml><?xml version="1.0" encoding="utf-8"?>
<calcChain xmlns="http://schemas.openxmlformats.org/spreadsheetml/2006/main">
  <c r="Y6" i="1" l="1"/>
  <c r="Y5" i="1"/>
  <c r="Y4" i="1"/>
  <c r="Y3" i="1"/>
  <c r="X3" i="1" l="1"/>
  <c r="X5" i="1"/>
  <c r="X9" i="1"/>
  <c r="X7" i="1"/>
  <c r="B2" i="1" l="1"/>
  <c r="E2" i="1"/>
  <c r="H2" i="1"/>
  <c r="K2" i="1"/>
  <c r="F3" i="1"/>
  <c r="I3" i="1"/>
  <c r="L3" i="1"/>
  <c r="F4" i="1"/>
  <c r="I4" i="1"/>
  <c r="S3" i="1" s="1"/>
  <c r="T3" i="1" s="1"/>
  <c r="L4" i="1"/>
  <c r="B5" i="1"/>
  <c r="D5" i="1"/>
  <c r="I5" i="1"/>
  <c r="L5" i="1"/>
  <c r="B6" i="1"/>
  <c r="D6" i="1"/>
  <c r="I6" i="1"/>
  <c r="L6" i="1"/>
  <c r="B7" i="1"/>
  <c r="D7" i="1"/>
  <c r="C7" i="1" s="1"/>
  <c r="E7" i="1"/>
  <c r="G7" i="1"/>
  <c r="L7" i="1"/>
  <c r="B8" i="1"/>
  <c r="D8" i="1"/>
  <c r="E8" i="1"/>
  <c r="G8" i="1"/>
  <c r="L8" i="1"/>
  <c r="B9" i="1"/>
  <c r="D9" i="1"/>
  <c r="E9" i="1"/>
  <c r="G9" i="1"/>
  <c r="H9" i="1"/>
  <c r="J9" i="1"/>
  <c r="B10" i="1"/>
  <c r="D10" i="1"/>
  <c r="E10" i="1"/>
  <c r="G10" i="1"/>
  <c r="H10" i="1"/>
  <c r="J10" i="1"/>
  <c r="U3" i="1"/>
  <c r="V3" i="1"/>
  <c r="C8" i="1" l="1"/>
  <c r="C10" i="1"/>
  <c r="F9" i="1"/>
  <c r="F10" i="1"/>
  <c r="V5" i="1"/>
  <c r="V7" i="1"/>
  <c r="V9" i="1"/>
  <c r="I9" i="1"/>
  <c r="F8" i="1"/>
  <c r="F7" i="1"/>
  <c r="I10" i="1"/>
  <c r="O3" i="1"/>
  <c r="W3" i="1"/>
  <c r="C6" i="1"/>
  <c r="Q3" i="1"/>
  <c r="P3" i="1"/>
  <c r="C9" i="1"/>
  <c r="C5" i="1"/>
  <c r="O5" i="1" s="1"/>
  <c r="R3" i="1"/>
  <c r="U9" i="1"/>
  <c r="U7" i="1"/>
  <c r="U5" i="1"/>
  <c r="W5" i="1" s="1"/>
  <c r="P7" i="1" l="1"/>
  <c r="S9" i="1"/>
  <c r="T9" i="1" s="1"/>
  <c r="O7" i="1"/>
  <c r="Q9" i="1"/>
  <c r="R7" i="1"/>
  <c r="W7" i="1"/>
  <c r="Q7" i="1"/>
  <c r="S7" i="1"/>
  <c r="T7" i="1" s="1"/>
  <c r="W9" i="1"/>
  <c r="S5" i="1"/>
  <c r="T5" i="1" s="1"/>
  <c r="R9" i="1"/>
  <c r="P9" i="1"/>
  <c r="R5" i="1"/>
  <c r="P5" i="1"/>
  <c r="O9" i="1"/>
  <c r="Q5" i="1"/>
</calcChain>
</file>

<file path=xl/sharedStrings.xml><?xml version="1.0" encoding="utf-8"?>
<sst xmlns="http://schemas.openxmlformats.org/spreadsheetml/2006/main" count="40" uniqueCount="17">
  <si>
    <t>出場点</t>
    <rPh sb="0" eb="2">
      <t>シュツジョウ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</si>
  <si>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</si>
  <si>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</si>
  <si>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</si>
  <si>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ミニリーグ順位表</t>
    <rPh sb="5" eb="7">
      <t>ジュンイ</t>
    </rPh>
    <rPh sb="7" eb="8">
      <t>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</si>
  <si>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</si>
  <si>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</si>
  <si>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</si>
  <si>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</si>
  <si>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得失差</t>
    <rPh sb="0" eb="2">
      <t>トクシツ</t>
    </rPh>
    <rPh sb="2" eb="3">
      <t>サ</t>
    </rPh>
    <phoneticPr fontId="1"/>
  </si>
  <si>
    <t>負け</t>
    <rPh sb="0" eb="1">
      <t>マ</t>
    </rPh>
    <phoneticPr fontId="1"/>
  </si>
  <si>
    <t>勝ち</t>
    <rPh sb="0" eb="1">
      <t>カ</t>
    </rPh>
    <phoneticPr fontId="1"/>
  </si>
  <si>
    <t>引分</t>
    <rPh sb="0" eb="1">
      <t>ヒ</t>
    </rPh>
    <rPh sb="1" eb="2">
      <t>ワ</t>
    </rPh>
    <phoneticPr fontId="1"/>
  </si>
  <si>
    <t>null</t>
    <phoneticPr fontId="1"/>
  </si>
  <si>
    <t>合計点</t>
    <rPh sb="0" eb="2">
      <t>ゴウケイ</t>
    </rPh>
    <rPh sb="2" eb="3">
      <t>テン</t>
    </rPh>
    <phoneticPr fontId="1"/>
  </si>
  <si>
    <t>試合数</t>
    <rPh sb="0" eb="2">
      <t>シアイ</t>
    </rPh>
    <rPh sb="2" eb="3">
      <t>スウ</t>
    </rPh>
    <phoneticPr fontId="1"/>
  </si>
  <si>
    <t>勝ち点</t>
    <rPh sb="0" eb="1">
      <t>カ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</si>
</sst>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M7" sqref="M7"/>
    </sheetView>
  </sheetViews>
  <sheetFormatPr defaultRowHeight="20.100000000000001" customHeight="1"/>
  <cols>
    <col min="1" max="1" width="29.5" customWidth="1"/>
    <col min="2" max="2" width="3.625" customWidth="1"/>
    <col min="3" max="3" width="2.5" customWidth="1"/>
    <col min="4" max="5" width="3.625" customWidth="1"/>
    <col min="6" max="6" width="2.5" customWidth="1"/>
    <col min="7" max="8" width="3.625" customWidth="1"/>
    <col min="9" max="9" width="2.5" customWidth="1"/>
    <col min="10" max="11" width="3.625" customWidth="1"/>
    <col min="12" max="12" width="2.5" customWidth="1"/>
    <col min="13" max="13" width="3.625" customWidth="1"/>
    <col min="14" max="18" width="8.625" customWidth="1"/>
    <col min="19" max="24" width="8.625" style="1" customWidth="1"/>
    <col min="25" max="25" width="9.75" customWidth="1"/>
  </cols>
  <sheetData>
    <row r="1" spans="1:25" ht="45" customHeight="1" thickBot="1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1"/>
    </row>
    <row r="2" spans="1:25" ht="20.100000000000001" customHeight="1" thickBot="1">
      <c r="A2" s="7"/>
      <c r="B2" s="40" t="str">
        <f>A3</f>
        <v>A</v>
      </c>
      <c r="C2" s="41"/>
      <c r="D2" s="42"/>
      <c r="E2" s="40" t="str">
        <f>A5</f>
        <v>B</v>
      </c>
      <c r="F2" s="41"/>
      <c r="G2" s="42"/>
      <c r="H2" s="40" t="str">
        <f>A7</f>
        <v>C</v>
      </c>
      <c r="I2" s="41"/>
      <c r="J2" s="42"/>
      <c r="K2" s="40" t="str">
        <f>A9</f>
        <v>D</v>
      </c>
      <c r="L2" s="41"/>
      <c r="M2" s="42"/>
      <c r="N2" s="30" t="s">
        <v>0</v>
      </c>
      <c r="O2" s="30" t="s">
        <v>15</v>
      </c>
      <c r="P2" s="30" t="s">
        <v>11</v>
      </c>
      <c r="Q2" s="30" t="s">
        <v>12</v>
      </c>
      <c r="R2" s="30" t="s">
        <v>10</v>
      </c>
      <c r="S2" s="30" t="s">
        <v>16</v>
      </c>
      <c r="T2" s="30" t="s">
        <v>14</v>
      </c>
      <c r="U2" s="30" t="s">
        <v>1</v>
      </c>
      <c r="V2" s="30" t="s">
        <v>2</v>
      </c>
      <c r="W2" s="30" t="s">
        <v>9</v>
      </c>
      <c r="X2" s="30" t="s">
        <v>3</v>
      </c>
      <c r="Y2" s="32"/>
    </row>
    <row r="3" spans="1:25" ht="20.100000000000001" customHeight="1" thickBot="1">
      <c r="A3" s="63" t="s">
        <v>5</v>
      </c>
      <c r="B3" s="43"/>
      <c r="C3" s="44"/>
      <c r="D3" s="45"/>
      <c r="E3" s="13" t="s">
        <v>13</v>
      </c>
      <c r="F3" s="8" t="str">
        <f>IF(COUNT(E3,G3)&lt;2,"",TEXT(E3-G3,"○;●;△"))</f>
        <v/>
      </c>
      <c r="G3" s="9" t="s">
        <v>13</v>
      </c>
      <c r="H3" s="13" t="s">
        <v>13</v>
      </c>
      <c r="I3" s="8" t="str">
        <f>IF(COUNT(H3,J3)&lt;2,"",TEXT(H3-J3,"○;●;△"))</f>
        <v/>
      </c>
      <c r="J3" s="9" t="s">
        <v>13</v>
      </c>
      <c r="K3" s="13" t="s">
        <v>13</v>
      </c>
      <c r="L3" s="8" t="str">
        <f>IF(COUNT(K3,M3)&lt;2,"",TEXT(K3-M3,"○;●;△"))</f>
        <v/>
      </c>
      <c r="M3" s="9" t="s">
        <v>13</v>
      </c>
      <c r="N3" s="61"/>
      <c r="O3" s="35">
        <f>COUNTIF(B3:M4,"○")+COUNTIF(B3:M4,"△")+COUNTIF(B3:M4,"●")</f>
        <v>0</v>
      </c>
      <c r="P3" s="35">
        <f>COUNTIF(B3:M4,"○")</f>
        <v>0</v>
      </c>
      <c r="Q3" s="35">
        <f>COUNTIF(B3:M4,"△")</f>
        <v>0</v>
      </c>
      <c r="R3" s="35">
        <f>COUNTIF(B3:M4,"●")</f>
        <v>0</v>
      </c>
      <c r="S3" s="33">
        <f>COUNTIF(B3:M4,"○")*3+COUNTIF(B3:M4,"△")</f>
        <v>0</v>
      </c>
      <c r="T3" s="33">
        <f>S3+N3</f>
        <v>0</v>
      </c>
      <c r="U3" s="34">
        <f>SUM(E3:E4)+SUM(H3:H4)+SUM(K3:K4)</f>
        <v>0</v>
      </c>
      <c r="V3" s="34">
        <f>SUM(G3:G4)+SUM(J3:J4)+SUM(M3:M4)</f>
        <v>0</v>
      </c>
      <c r="W3" s="34">
        <f>U3-V3</f>
        <v>0</v>
      </c>
      <c r="X3" s="34">
        <f>RANK(Y3,Y3:Y6)</f>
        <v>1</v>
      </c>
      <c r="Y3" s="32">
        <f>-RANK(T3,T3:T10)*10+W3/50+U3/1000</f>
        <v>-10</v>
      </c>
    </row>
    <row r="4" spans="1:25" ht="20.100000000000001" customHeight="1" thickBot="1">
      <c r="A4" s="64"/>
      <c r="B4" s="46"/>
      <c r="C4" s="47"/>
      <c r="D4" s="48"/>
      <c r="E4" s="15" t="s">
        <v>13</v>
      </c>
      <c r="F4" s="6" t="str">
        <f>IF(COUNT(E4,G4)&lt;2,"",TEXT(E4-G4,"○;●;△"))</f>
        <v/>
      </c>
      <c r="G4" s="28" t="s">
        <v>13</v>
      </c>
      <c r="H4" s="16" t="s">
        <v>13</v>
      </c>
      <c r="I4" s="3" t="str">
        <f>IF(COUNT(H4,J4)&lt;2,"",TEXT(H4-J4,"○;●;△"))</f>
        <v/>
      </c>
      <c r="J4" s="29" t="s">
        <v>13</v>
      </c>
      <c r="K4" s="14" t="s">
        <v>13</v>
      </c>
      <c r="L4" s="5" t="str">
        <f t="shared" ref="L4:L8" si="0">IF(COUNT(K4,M4)&lt;2,"",TEXT(K4-M4,"○;●;△"))</f>
        <v/>
      </c>
      <c r="M4" s="10" t="s">
        <v>13</v>
      </c>
      <c r="N4" s="62"/>
      <c r="O4" s="36"/>
      <c r="P4" s="36"/>
      <c r="Q4" s="36"/>
      <c r="R4" s="36"/>
      <c r="S4" s="34"/>
      <c r="T4" s="34"/>
      <c r="U4" s="34"/>
      <c r="V4" s="34"/>
      <c r="W4" s="34"/>
      <c r="X4" s="34"/>
      <c r="Y4" s="32">
        <f>-RANK(T5,T3:T10)*10+W5/50+U5/1000</f>
        <v>-10</v>
      </c>
    </row>
    <row r="5" spans="1:25" ht="20.100000000000001" customHeight="1" thickBot="1">
      <c r="A5" s="63" t="s">
        <v>6</v>
      </c>
      <c r="B5" s="17" t="str">
        <f>G3</f>
        <v>null</v>
      </c>
      <c r="C5" s="18" t="str">
        <f>IF(COUNT(B5,D5)&lt;2,"",TEXT(B5-D5,"○;●;△"))</f>
        <v/>
      </c>
      <c r="D5" s="19" t="str">
        <f>E3</f>
        <v>null</v>
      </c>
      <c r="E5" s="55"/>
      <c r="F5" s="56"/>
      <c r="G5" s="57"/>
      <c r="H5" s="13" t="s">
        <v>13</v>
      </c>
      <c r="I5" s="8" t="str">
        <f t="shared" ref="I5:I6" si="1">IF(COUNT(H5,J5)&lt;2,"",TEXT(H5-J5,"○;●;△"))</f>
        <v/>
      </c>
      <c r="J5" s="9" t="s">
        <v>13</v>
      </c>
      <c r="K5" s="13" t="s">
        <v>13</v>
      </c>
      <c r="L5" s="8" t="str">
        <f t="shared" si="0"/>
        <v/>
      </c>
      <c r="M5" s="9" t="s">
        <v>13</v>
      </c>
      <c r="N5" s="61"/>
      <c r="O5" s="35">
        <f>COUNTIF(B5:M6,"○")+COUNTIF(B5:M6,"△")+COUNTIF(B5:M6,"●")</f>
        <v>0</v>
      </c>
      <c r="P5" s="35">
        <f>COUNTIF(B5:M6,"○")</f>
        <v>0</v>
      </c>
      <c r="Q5" s="35">
        <f>COUNTIF(B5:M6,"△")</f>
        <v>0</v>
      </c>
      <c r="R5" s="35">
        <f>COUNTIF(B5:M6,"●")</f>
        <v>0</v>
      </c>
      <c r="S5" s="33">
        <f>COUNTIF(B5:M6,"○")*3+COUNTIF(B5:M6,"△")</f>
        <v>0</v>
      </c>
      <c r="T5" s="33">
        <f t="shared" ref="T5" si="2">S5+N5</f>
        <v>0</v>
      </c>
      <c r="U5" s="34">
        <f>SUM(B5:B6)+SUM(H5:H6)+SUM(K5:K6)</f>
        <v>0</v>
      </c>
      <c r="V5" s="34">
        <f>SUM(D5:D6)+SUM(J5:J6)+SUM(M5:M6)</f>
        <v>0</v>
      </c>
      <c r="W5" s="34">
        <f>U5-V5</f>
        <v>0</v>
      </c>
      <c r="X5" s="34">
        <f>RANK(Y4,Y3:Y5)</f>
        <v>1</v>
      </c>
      <c r="Y5" s="32">
        <f>-RANK(T7,T3:T10)*10+W7/50+U7/1000</f>
        <v>-10</v>
      </c>
    </row>
    <row r="6" spans="1:25" ht="20.100000000000001" customHeight="1" thickBot="1">
      <c r="A6" s="64"/>
      <c r="B6" s="20" t="str">
        <f>G4</f>
        <v>null</v>
      </c>
      <c r="C6" s="21" t="str">
        <f t="shared" ref="C6:C10" si="3">IF(COUNT(B6,D6)&lt;2,"",TEXT(B6-D6,"○;●;△"))</f>
        <v/>
      </c>
      <c r="D6" s="22" t="str">
        <f>E4</f>
        <v>null</v>
      </c>
      <c r="E6" s="58"/>
      <c r="F6" s="59"/>
      <c r="G6" s="60"/>
      <c r="H6" s="11" t="s">
        <v>13</v>
      </c>
      <c r="I6" s="5" t="str">
        <f t="shared" si="1"/>
        <v/>
      </c>
      <c r="J6" s="12" t="s">
        <v>13</v>
      </c>
      <c r="K6" s="14" t="s">
        <v>13</v>
      </c>
      <c r="L6" s="5" t="str">
        <f t="shared" si="0"/>
        <v/>
      </c>
      <c r="M6" s="10" t="s">
        <v>13</v>
      </c>
      <c r="N6" s="62"/>
      <c r="O6" s="36"/>
      <c r="P6" s="36"/>
      <c r="Q6" s="36"/>
      <c r="R6" s="36"/>
      <c r="S6" s="34"/>
      <c r="T6" s="34"/>
      <c r="U6" s="34"/>
      <c r="V6" s="34"/>
      <c r="W6" s="34"/>
      <c r="X6" s="34"/>
      <c r="Y6" s="32">
        <f>-RANK(T9,T3:T10)*10+W9/50+U9/1000</f>
        <v>-10</v>
      </c>
    </row>
    <row r="7" spans="1:25" ht="20.100000000000001" customHeight="1" thickBot="1">
      <c r="A7" s="63" t="s">
        <v>7</v>
      </c>
      <c r="B7" s="24" t="str">
        <f>J3</f>
        <v>null</v>
      </c>
      <c r="C7" s="18" t="str">
        <f t="shared" si="3"/>
        <v/>
      </c>
      <c r="D7" s="25" t="str">
        <f>H3</f>
        <v>null</v>
      </c>
      <c r="E7" s="24" t="str">
        <f>J5</f>
        <v>null</v>
      </c>
      <c r="F7" s="8" t="str">
        <f>IF(COUNT(E7,G7)&lt;2,"",TEXT(E7-G7,"○;●;△"))</f>
        <v/>
      </c>
      <c r="G7" s="25" t="str">
        <f>H5</f>
        <v>null</v>
      </c>
      <c r="H7" s="55"/>
      <c r="I7" s="56"/>
      <c r="J7" s="57"/>
      <c r="K7" s="13" t="s">
        <v>13</v>
      </c>
      <c r="L7" s="8" t="str">
        <f t="shared" si="0"/>
        <v/>
      </c>
      <c r="M7" s="9" t="s">
        <v>13</v>
      </c>
      <c r="N7" s="61"/>
      <c r="O7" s="35">
        <f>COUNTIF(B7:M8,"○")+COUNTIF(B7:M8,"△")+COUNTIF(B7:M8,"●")</f>
        <v>0</v>
      </c>
      <c r="P7" s="35">
        <f>COUNTIF(B7:M8,"○")</f>
        <v>0</v>
      </c>
      <c r="Q7" s="35">
        <f>COUNTIF(B7:M8,"△")</f>
        <v>0</v>
      </c>
      <c r="R7" s="35">
        <f>COUNTIF(B7:M8,"●")</f>
        <v>0</v>
      </c>
      <c r="S7" s="33">
        <f>COUNTIF(B7:M8,"○")*3+COUNTIF(B7:M8,"△")</f>
        <v>0</v>
      </c>
      <c r="T7" s="33">
        <f t="shared" ref="T7" si="4">S7+N7</f>
        <v>0</v>
      </c>
      <c r="U7" s="34">
        <f>SUM(B7:B8)+SUM(E7:E8)+SUM(K7:K8)</f>
        <v>0</v>
      </c>
      <c r="V7" s="34">
        <f>SUM(D7:D8)+SUM(G7:G8)+SUM(M7:M8)</f>
        <v>0</v>
      </c>
      <c r="W7" s="34">
        <f>U7-V7</f>
        <v>0</v>
      </c>
      <c r="X7" s="34">
        <f>RANK(Y5,Y3:Y6)</f>
        <v>1</v>
      </c>
      <c r="Y7" s="32"/>
    </row>
    <row r="8" spans="1:25" ht="20.100000000000001" customHeight="1" thickBot="1">
      <c r="A8" s="64"/>
      <c r="B8" s="20" t="str">
        <f>J4</f>
        <v>null</v>
      </c>
      <c r="C8" s="4" t="str">
        <f t="shared" si="3"/>
        <v/>
      </c>
      <c r="D8" s="23" t="str">
        <f>H4</f>
        <v>null</v>
      </c>
      <c r="E8" s="20" t="str">
        <f>J6</f>
        <v>null</v>
      </c>
      <c r="F8" s="5" t="str">
        <f t="shared" ref="F8:F10" si="5">IF(COUNT(E8,G8)&lt;2,"",TEXT(E8-G8,"○;●;△"))</f>
        <v/>
      </c>
      <c r="G8" s="23" t="str">
        <f>H6</f>
        <v>null</v>
      </c>
      <c r="H8" s="58"/>
      <c r="I8" s="59"/>
      <c r="J8" s="60"/>
      <c r="K8" s="14" t="s">
        <v>13</v>
      </c>
      <c r="L8" s="5" t="str">
        <f t="shared" si="0"/>
        <v/>
      </c>
      <c r="M8" s="10" t="s">
        <v>13</v>
      </c>
      <c r="N8" s="62"/>
      <c r="O8" s="36"/>
      <c r="P8" s="36"/>
      <c r="Q8" s="36"/>
      <c r="R8" s="36"/>
      <c r="S8" s="34"/>
      <c r="T8" s="34"/>
      <c r="U8" s="34"/>
      <c r="V8" s="34"/>
      <c r="W8" s="34"/>
      <c r="X8" s="34"/>
      <c r="Y8" s="32"/>
    </row>
    <row r="9" spans="1:25" ht="20.100000000000001" customHeight="1" thickBot="1">
      <c r="A9" s="63" t="s">
        <v>8</v>
      </c>
      <c r="B9" s="24" t="str">
        <f>M3</f>
        <v>null</v>
      </c>
      <c r="C9" s="18" t="str">
        <f t="shared" si="3"/>
        <v/>
      </c>
      <c r="D9" s="25" t="str">
        <f>K3</f>
        <v>null</v>
      </c>
      <c r="E9" s="24" t="str">
        <f>M5</f>
        <v>null</v>
      </c>
      <c r="F9" s="8" t="str">
        <f t="shared" si="5"/>
        <v/>
      </c>
      <c r="G9" s="25" t="str">
        <f>K5</f>
        <v>null</v>
      </c>
      <c r="H9" s="24" t="str">
        <f>M7</f>
        <v>null</v>
      </c>
      <c r="I9" s="8" t="str">
        <f>IF(COUNT(H9,J9)&lt;2,"",TEXT(H9-J9,"○;●;△"))</f>
        <v/>
      </c>
      <c r="J9" s="25" t="str">
        <f>K7</f>
        <v>null</v>
      </c>
      <c r="K9" s="49"/>
      <c r="L9" s="50"/>
      <c r="M9" s="51"/>
      <c r="N9" s="61"/>
      <c r="O9" s="35">
        <f>COUNTIF(B9:M10,"○")+COUNTIF(B9:M10,"△")+COUNTIF(B9:M10,"●")</f>
        <v>0</v>
      </c>
      <c r="P9" s="35">
        <f>COUNTIF(B9:M10,"○")</f>
        <v>0</v>
      </c>
      <c r="Q9" s="35">
        <f>COUNTIF(B9:M10,"△")</f>
        <v>0</v>
      </c>
      <c r="R9" s="35">
        <f>COUNTIF(B9:M10,"●")</f>
        <v>0</v>
      </c>
      <c r="S9" s="33">
        <f>COUNTIF(B9:M10,"○")*3+COUNTIF(B9:M10,"△")</f>
        <v>0</v>
      </c>
      <c r="T9" s="33">
        <f t="shared" ref="T9" si="6">S9+N9</f>
        <v>0</v>
      </c>
      <c r="U9" s="34">
        <f>SUM(B9:B10)+SUM(E9:E10)+SUM(H9:H10)</f>
        <v>0</v>
      </c>
      <c r="V9" s="34">
        <f>SUM(D9:D10)+SUM(G9:G10)+SUM(J9:J10)</f>
        <v>0</v>
      </c>
      <c r="W9" s="34">
        <f>U9-V9</f>
        <v>0</v>
      </c>
      <c r="X9" s="34">
        <f>RANK(Y6,Y3:Y6)</f>
        <v>1</v>
      </c>
      <c r="Y9" s="2"/>
    </row>
    <row r="10" spans="1:25" ht="20.100000000000001" customHeight="1" thickBot="1">
      <c r="A10" s="64"/>
      <c r="B10" s="20" t="str">
        <f>M4</f>
        <v>null</v>
      </c>
      <c r="C10" s="4" t="str">
        <f t="shared" si="3"/>
        <v/>
      </c>
      <c r="D10" s="23" t="str">
        <f t="shared" ref="D10" si="7">K4</f>
        <v>null</v>
      </c>
      <c r="E10" s="26" t="str">
        <f>M6</f>
        <v>null</v>
      </c>
      <c r="F10" s="5" t="str">
        <f t="shared" si="5"/>
        <v/>
      </c>
      <c r="G10" s="23" t="str">
        <f>K6</f>
        <v>null</v>
      </c>
      <c r="H10" s="26" t="str">
        <f>M8</f>
        <v>null</v>
      </c>
      <c r="I10" s="6" t="str">
        <f>IF(COUNT(H10,J10)&lt;2,"",TEXT(H10-J10,"○;●;△"))</f>
        <v/>
      </c>
      <c r="J10" s="27" t="str">
        <f>K8</f>
        <v>null</v>
      </c>
      <c r="K10" s="52"/>
      <c r="L10" s="53"/>
      <c r="M10" s="54"/>
      <c r="N10" s="62"/>
      <c r="O10" s="36"/>
      <c r="P10" s="36"/>
      <c r="Q10" s="36"/>
      <c r="R10" s="36"/>
      <c r="S10" s="34"/>
      <c r="T10" s="34"/>
      <c r="U10" s="34"/>
      <c r="V10" s="34"/>
      <c r="W10" s="34"/>
      <c r="X10" s="34"/>
      <c r="Y10" s="2"/>
    </row>
    <row r="11" spans="1:25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sheetProtection sheet="1" objects="1" scenarios="1" selectLockedCells="1"/>
  <mergeCells count="57">
    <mergeCell ref="O9:O10"/>
    <mergeCell ref="O7:O8"/>
    <mergeCell ref="O5:O6"/>
    <mergeCell ref="O3:O4"/>
    <mergeCell ref="X3:X4"/>
    <mergeCell ref="X5:X6"/>
    <mergeCell ref="X7:X8"/>
    <mergeCell ref="X9:X10"/>
    <mergeCell ref="T3:T4"/>
    <mergeCell ref="R3:R4"/>
    <mergeCell ref="R5:R6"/>
    <mergeCell ref="R7:R8"/>
    <mergeCell ref="R9:R10"/>
    <mergeCell ref="P3:P4"/>
    <mergeCell ref="P5:P6"/>
    <mergeCell ref="P7:P8"/>
    <mergeCell ref="A3:A4"/>
    <mergeCell ref="A5:A6"/>
    <mergeCell ref="A7:A8"/>
    <mergeCell ref="A9:A10"/>
    <mergeCell ref="H7:J8"/>
    <mergeCell ref="K9:M10"/>
    <mergeCell ref="E5:G6"/>
    <mergeCell ref="N3:N4"/>
    <mergeCell ref="N5:N6"/>
    <mergeCell ref="N7:N8"/>
    <mergeCell ref="N9:N10"/>
    <mergeCell ref="B2:D2"/>
    <mergeCell ref="E2:G2"/>
    <mergeCell ref="H2:J2"/>
    <mergeCell ref="K2:M2"/>
    <mergeCell ref="B3:D4"/>
    <mergeCell ref="A1:X1"/>
    <mergeCell ref="T5:T6"/>
    <mergeCell ref="T7:T8"/>
    <mergeCell ref="T9:T10"/>
    <mergeCell ref="W3:W4"/>
    <mergeCell ref="W5:W6"/>
    <mergeCell ref="W7:W8"/>
    <mergeCell ref="W9:W10"/>
    <mergeCell ref="U3:U4"/>
    <mergeCell ref="U5:U6"/>
    <mergeCell ref="U7:U8"/>
    <mergeCell ref="U9:U10"/>
    <mergeCell ref="V3:V4"/>
    <mergeCell ref="V5:V6"/>
    <mergeCell ref="V7:V8"/>
    <mergeCell ref="V9:V10"/>
    <mergeCell ref="S3:S4"/>
    <mergeCell ref="S5:S6"/>
    <mergeCell ref="S7:S8"/>
    <mergeCell ref="S9:S10"/>
    <mergeCell ref="P9:P10"/>
    <mergeCell ref="Q3:Q4"/>
    <mergeCell ref="Q5:Q6"/>
    <mergeCell ref="Q7:Q8"/>
    <mergeCell ref="Q9:Q1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2016-05-29T01:05:45Z</dcterms:created>
  <dcterms:modified xsi:type="dcterms:W3CDTF">2016-05-29T15:34:11Z</dcterms:modified>
</cp:coreProperties>
</file>