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'集計'!$A$2:$X$78</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7" authorId="0">
      <text>
        <r>
          <rPr>
            <b/>
            <sz val="9"/>
            <rFont val="ＭＳ Ｐゴシック"/>
            <family val="3"/>
          </rPr>
          <t>@Lyns_Key_Ti22 りんすKey
18時59分到着。10分ほど前について始点を探してました・・・</t>
        </r>
      </text>
    </comment>
    <comment ref="G70" authorId="0">
      <text>
        <r>
          <rPr>
            <b/>
            <sz val="9"/>
            <rFont val="ＭＳ Ｐゴシック"/>
            <family val="3"/>
          </rPr>
          <t xml:space="preserve">320 ◆2gtPaYCs06 sage 2011/05/01(日) 07:49:07.07 ID:???
皆さん応援して頂いたのに申し訳ないです。 
今日の雨を軽く見ていたので、軽装の雨装備が祟りました。 
身体が動かなくなってきてしまったので 
GW 中にリベンジする事を約束してリタイア宣言致します。 </t>
        </r>
      </text>
    </comment>
    <comment ref="G71" authorId="0">
      <text>
        <r>
          <rPr>
            <b/>
            <sz val="9"/>
            <rFont val="ＭＳ Ｐゴシック"/>
            <family val="3"/>
          </rPr>
          <t xml:space="preserve">544 １４ ◆BF2foxRnuc 2011/05/04(水) 17:15:17.68 ID:/4l0q/CC
パワータップ装着して 
大阪→東京を走ってきました 
箱根までは良いペースだったのですが 
小田原からタレまくって24時間58分で達成ならず 
http://thuploader.orz.hm/1mup/dat/1mup_01695.jpg </t>
        </r>
      </text>
    </comment>
    <comment ref="G72" authorId="0">
      <text>
        <r>
          <rPr>
            <b/>
            <sz val="9"/>
            <rFont val="ＭＳ Ｐゴシック"/>
            <family val="3"/>
          </rPr>
          <t xml:space="preserve">560 もみあげ sage 2011/05/04(水) 21:40:34.84 ID:???
ごめん、ビンディングのバネ折れちゃった、リタイアしますー。 
期待して見ててくれた人すいません </t>
        </r>
      </text>
    </comment>
    <comment ref="G73" authorId="0">
      <text>
        <r>
          <rPr>
            <b/>
            <sz val="9"/>
            <rFont val="ＭＳ Ｐゴシック"/>
            <family val="3"/>
          </rPr>
          <t xml:space="preserve">634 ： ◆2gtPaYCs06 ：2011/05/06(金) 14:45:50.14 ID:???
    恥ずかしながら632さんの言う通りです。
    実力、準備、経験全て不足していたのが現れていると思います。
    単独ならまだしも、道路は自分のものではないので、他人に迷惑かける前にリタイアします。
    体調も回復しませんし。
    皆さん申し訳ないです。。。 </t>
        </r>
      </text>
    </comment>
    <comment ref="G68" authorId="0">
      <text>
        <r>
          <rPr>
            <b/>
            <sz val="9"/>
            <rFont val="ＭＳ Ｐゴシック"/>
            <family val="3"/>
          </rPr>
          <t xml:space="preserve">170 ツール・ド・名無しさん sage 2011/04/29(金) 14:01:55.31 ID:???
asagiriちゃん 
1341 無事日本橋ゴールしました 
2011/04/29 13:55:00 </t>
        </r>
      </text>
    </comment>
    <comment ref="G69" authorId="0">
      <text>
        <r>
          <rPr>
            <b/>
            <sz val="9"/>
            <rFont val="ＭＳ Ｐゴシック"/>
            <family val="3"/>
          </rPr>
          <t xml:space="preserve">296 ツール・ド・名無しさん sage 2011/05/01(日) 00:51:57.38 ID:???
無事に到着しました。23時間18分でした。 
応援ありがとうございました！ 
297 baru ◆vEkg2O7ntY sage 2011/05/01(日) 00:53:31.77 ID:???
名前忘れ。 </t>
        </r>
      </text>
    </comment>
    <comment ref="G75" authorId="0">
      <text>
        <r>
          <rPr>
            <b/>
            <sz val="9"/>
            <rFont val="ＭＳ Ｐゴシック"/>
            <family val="3"/>
          </rPr>
          <t xml:space="preserve">857 ：show_gun ◆HjkX.us5Uk ：2011/05/15(日) 06:27:30.81 ID:???
    無事に日本橋に到着しました
    8時19分発の6時14分着なので達成出来ました
    応援ありがとうございました
    励みになりました </t>
        </r>
      </text>
    </comment>
    <comment ref="G74" authorId="0">
      <text>
        <r>
          <rPr>
            <b/>
            <sz val="9"/>
            <rFont val="ＭＳ Ｐゴシック"/>
            <family val="3"/>
          </rPr>
          <t xml:space="preserve">815 ：ししゃも：2011/05/14(土) 15:07:29.18 ID:B5LF8LiH
    ハンガーノックになったので
    岡崎でリタイヤします。
    また一から鍛え直します </t>
        </r>
      </text>
    </comment>
    <comment ref="J75" authorId="0">
      <text>
        <r>
          <rPr>
            <b/>
            <sz val="9"/>
            <rFont val="ＭＳ Ｐゴシック"/>
            <family val="3"/>
          </rPr>
          <t xml:space="preserve">出発時間は9:00頃で計画
達成できて5/15朝着ならば、さらに箱根まで行って観光できるなとの考え
箱根は今まで通過するだけで、立ち寄ったことが無い
前回挑戦時は14:00ごろ発だったが、出発時間を変更すると
昼間と夜間の走行場所が変わるのでルート全体の印象が結構変わる </t>
        </r>
      </text>
    </comment>
    <comment ref="J74" authorId="0">
      <text>
        <r>
          <rPr>
            <b/>
            <sz val="9"/>
            <rFont val="ＭＳ Ｐゴシック"/>
            <family val="3"/>
          </rPr>
          <t>仕事が終わってから準備するので時間は直前まで
流動的です。</t>
        </r>
      </text>
    </comment>
    <comment ref="G66" authorId="0">
      <text>
        <r>
          <rPr>
            <b/>
            <sz val="9"/>
            <rFont val="ＭＳ Ｐゴシック"/>
            <family val="3"/>
          </rPr>
          <t xml:space="preserve">7 ：もみあげ：2011/02/20(日) 09:38:07.34 ID:???
    今ゴールした。27時間20分だった。 
11 ：もみあげ：2011/02/20(日) 10:05:56.07 ID:???
    Dst 526．58km Avg 25．4km/h Max 57.2km/h 応援ありがとうございました。
    次は25時間だな… </t>
        </r>
      </text>
    </comment>
    <comment ref="J67" authorId="0">
      <text>
        <r>
          <rPr>
            <b/>
            <sz val="9"/>
            <rFont val="ＭＳ Ｐゴシック"/>
            <family val="3"/>
          </rPr>
          <t>梅田新道を1日16時にスタート予定です。
建前は朝箱根を越えられるから、本音は昼起きてだらだら準備して間に合うから。</t>
        </r>
      </text>
    </comment>
    <comment ref="J68" authorId="0">
      <text>
        <r>
          <rPr>
            <b/>
            <sz val="9"/>
            <rFont val="ＭＳ Ｐゴシック"/>
            <family val="3"/>
          </rPr>
          <t>時間は暗くなる前に酷道25号非舗装区間を、明るくなってから箱根峠を越えられるように
日没時間と日の出時間をチェックした上で調整・決定を行いました。結果、これでよかった感じ。</t>
        </r>
      </text>
    </comment>
    <comment ref="J76" authorId="0">
      <text>
        <r>
          <rPr>
            <b/>
            <sz val="9"/>
            <rFont val="ＭＳ Ｐゴシック"/>
            <family val="3"/>
          </rPr>
          <t xml:space="preserve">出発時間は当初9:00発の予定だったがこの雨の予報の都合で10:00に修正
一応金谷峠と酷道25号は明るい時間に通りたいとの計画でこの時間に設定しました </t>
        </r>
      </text>
    </comment>
    <comment ref="G76" authorId="0">
      <text>
        <r>
          <rPr>
            <b/>
            <sz val="9"/>
            <rFont val="ＭＳ Ｐゴシック"/>
            <family val="3"/>
          </rPr>
          <t xml:space="preserve">80 ：◇jPpg5.obl6：2011/05/25(水) 13:27:56.96 ID:???
    只今帰りました
    この時間に書きこみということはそう、失敗に終わりました＼(^o^)／
    レス下さった方、ありがとうございます
    前半に脚を使い過ぎたせいで足つりと膝痛のため無念のリタイアです
    名古屋まではたどり着いたので名古屋スレで詳細は報告します </t>
        </r>
      </text>
    </comment>
    <comment ref="G77" authorId="0">
      <text>
        <r>
          <rPr>
            <b/>
            <sz val="9"/>
            <rFont val="ＭＳ Ｐゴシック"/>
            <family val="3"/>
          </rPr>
          <t xml:space="preserve">704 ： 忍法帖【Lv=6,xxxP】 ：2011/08/05(金) 17:31:45.96 ID:efEvQM5F
    icame_r いかめら
    やっとついた！
    2分前 お気に入り リツイート 返信 
---------------------------------
706 ：ツール・ド・名無しさん：2011/08/05(金) 17:50:52.56 ID:???
    あ29時間だったか
    なんにしてもおつ
    ＞一応これで、キャノボ(東京-&gt;大阪:542km)を29時間21分で完走という事で終わりにしたいと思います。
    ＞もしかしたらAvg. 20km/hを来れるかもしれないと思っていたのですが、
    ＞結局は貧脚をさらすことになってしまいました。お恥ずかしい限りですf^_^;) 
-----------------------------------
710 ：600 ◆CIIHaa.0SI ：2011/08/05(金) 18:07:47.61 ID:???
    残念ながら、29時間なんです、、、w
    でもまあ、なんとか完走できました。応援ありがとうございました。
    これから銭湯を探して、スタイリッシュ脱衣をしてきますw </t>
        </r>
      </text>
    </comment>
    <comment ref="G78" authorId="0">
      <text>
        <r>
          <rPr>
            <b/>
            <sz val="9"/>
            <rFont val="ＭＳ Ｐゴシック"/>
            <family val="3"/>
          </rPr>
          <t xml:space="preserve">813 ：ツール・ド・名無しさん：2011/08/09(火) 11:00:17.70 ID:???
    梅新着
    24:08(暫定)ですた
    (´・ω・`) </t>
        </r>
      </text>
    </comment>
    <comment ref="J77" authorId="0">
      <text>
        <r>
          <rPr>
            <b/>
            <sz val="9"/>
            <rFont val="ＭＳ Ｐゴシック"/>
            <family val="3"/>
          </rPr>
          <t>まず、開始時間を昼12:00にしましたが、結果として東京-横浜間でかなり信号につかまりました。
開始2時間の時点で、サイコンの走行時間が1h、グロスのAvg.が14km/hくらい。かなり萎えました。
昼発にしたのは、
・観光との兼ね合い
・静岡の平地区間を涼しい時間帯(夜)に走りたい
といった理由から。
しかし、&gt;&gt;655 の通り、夜発でスムーズにいけるなら夜発にすべきだと思います。
信号さえなければ、東京-小田原で30-40minは短縮できます。</t>
        </r>
      </text>
    </comment>
    <comment ref="J78" authorId="0">
      <text>
        <r>
          <rPr>
            <b/>
            <sz val="9"/>
            <rFont val="ＭＳ Ｐゴシック"/>
            <family val="3"/>
          </rPr>
          <t>一番暑い時間帯に東京-小田原間。メリットはコンビニ・自販機に不自由しないこと。</t>
        </r>
      </text>
    </comment>
    <comment ref="G79" authorId="0">
      <text>
        <r>
          <rPr>
            <b/>
            <sz val="9"/>
            <rFont val="ＭＳ Ｐゴシック"/>
            <family val="3"/>
          </rPr>
          <t xml:space="preserve">244 JestKT@Jest.maiui sage 2011/09/23(金) 14:26:00.17 ID:???
改めてこちらにも。 
14時03分？出発、 
翌13時01分着なので、 
暫定22時間58分でした。 
出発時間が曖昧なので帰ったら調べると共にレポあげさせて頂きます。 
応援してくださった方々ありがとうございました。 
</t>
        </r>
      </text>
    </comment>
    <comment ref="G81" authorId="0">
      <text>
        <r>
          <rPr>
            <b/>
            <sz val="9"/>
            <rFont val="ＭＳ Ｐゴシック"/>
            <family val="3"/>
          </rPr>
          <t xml:space="preserve">343 AS_LeRoi ◆ukDW87KpdA sage 2011/09/25(日) 23:13:20.66 ID:???
遅くなりましたが出迎え・差し入れを下さった皆様、twitterやここでフォローしてくださった皆様、 
激励応援のメッセージをくれた皆様、昨日は本当にありがとうございました。 
今回は走行に集中して時間短縮を図ったため、十分にチェックをする時間がありませんでしたので、 
今になってゆっくり見返しているところです。 
間違いなく人生で一番疲れましたｗ 
</t>
        </r>
      </text>
    </comment>
    <comment ref="J81" authorId="0">
      <text>
        <r>
          <rPr>
            <b/>
            <sz val="9"/>
            <rFont val="ＭＳ Ｐゴシック"/>
            <family val="3"/>
          </rPr>
          <t xml:space="preserve">アベが前回より高くなったのは「走行した時間帯」が一番のキモ。 
深夜に車が少ない都心部、昼にそこそこ車の流れのある地方R1を走ることで巡航速度が上がりました。 
車が横を走るだけで走行速度は明らかに変わります。 
</t>
        </r>
        <r>
          <rPr>
            <sz val="9"/>
            <rFont val="ＭＳ Ｐゴシック"/>
            <family val="3"/>
          </rPr>
          <t xml:space="preserve">
</t>
        </r>
      </text>
    </comment>
    <comment ref="G82" authorId="0">
      <text>
        <r>
          <rPr>
            <b/>
            <sz val="9"/>
            <rFont val="ＭＳ Ｐゴシック"/>
            <family val="3"/>
          </rPr>
          <t xml:space="preserve">336 14-432 sage 2011/09/25(日) 21:24:39.18 ID:???
金曜早朝出発で再挑戦してました。 
梅田新道9/22　6:05出発で日本橋が9/23　7:35 
挑戦者多かったみたいだしすれ違ったり抜かれたりしてるのかな… 
</t>
        </r>
      </text>
    </comment>
  </commentList>
</comments>
</file>

<file path=xl/sharedStrings.xml><?xml version="1.0" encoding="utf-8"?>
<sst xmlns="http://schemas.openxmlformats.org/spreadsheetml/2006/main" count="871" uniqueCount="310">
  <si>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</si>
  <si>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</si>
  <si>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</si>
  <si>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</si>
  <si>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</si>
  <si>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</si>
  <si>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</si>
  <si>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</si>
  <si>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</si>
  <si>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</si>
  <si>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</si>
  <si>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</si>
  <si>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</si>
  <si>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</si>
  <si>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</si>
  <si>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</si>
  <si>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</si>
  <si>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</si>
  <si>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</si>
  <si>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</si>
  <si>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</si>
  <si>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</si>
  <si>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</si>
  <si>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</si>
  <si>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</si>
  <si>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</si>
  <si>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</si>
  <si>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</si>
  <si>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</si>
  <si>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</si>
  <si>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</si>
  <si>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</si>
  <si>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</si>
  <si>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</si>
  <si>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</si>
  <si>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</si>
  <si>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</si>
  <si>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</si>
  <si>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</si>
  <si>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</si>
  <si>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</si>
  <si>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</si>
  <si>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</si>
  <si>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</si>
  <si>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</si>
  <si>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</si>
  <si>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</si>
  <si>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</si>
  <si>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</si>
  <si>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</si>
  <si>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</si>
  <si>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</si>
  <si>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</si>
  <si>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</si>
  <si>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</si>
  <si>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</si>
  <si>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</si>
  <si>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</si>
  <si>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</si>
  <si>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</si>
  <si>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</si>
  <si>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</si>
  <si>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</si>
  <si>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</si>
  <si>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</si>
  <si>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</si>
  <si>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</si>
  <si>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</si>
  <si>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</si>
  <si>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</si>
  <si>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</si>
  <si>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</si>
  <si>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</si>
  <si>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</si>
  <si>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</si>
  <si>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</si>
  <si>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</si>
  <si>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</si>
  <si>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</si>
  <si>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</si>
  <si>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</si>
  <si>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</si>
  <si>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</si>
  <si>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</si>
  <si>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</si>
  <si>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</si>
  <si>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</si>
  <si>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</si>
  <si>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</si>
  <si>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</si>
  <si>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</si>
  <si>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</si>
  <si>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</si>
  <si>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</si>
  <si>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</si>
  <si>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</si>
  <si>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</si>
  <si>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</si>
  <si>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</si>
  <si>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</si>
  <si>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</si>
  <si>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</si>
  <si>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</si>
  <si>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</si>
  <si>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</si>
  <si>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</si>
  <si>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</si>
  <si>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◆HjkX.us5Uk</t>
  </si>
  <si>
    <t>箱根周辺</t>
  </si>
  <si>
    <t>三重/大阪間</t>
  </si>
  <si>
    <t>R25R163</t>
  </si>
  <si>
    <t>DHバー使用</t>
  </si>
  <si>
    <t>R1(旧道)</t>
  </si>
  <si>
    <t>走行ルート</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</si>
  <si>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</si>
  <si>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</si>
  <si>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</si>
  <si>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</si>
  <si>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</si>
  <si>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</si>
  <si>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</si>
  <si>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</si>
  <si>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</si>
  <si>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</si>
  <si>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</si>
  <si>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</si>
  <si>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</si>
  <si>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</si>
  <si>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</si>
  <si>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</si>
  <si>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</si>
  <si>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</si>
  <si>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</si>
  <si>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</si>
  <si>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</si>
  <si>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</si>
  <si>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</si>
  <si>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</si>
  <si>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</si>
  <si>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</si>
  <si>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</si>
  <si>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</si>
  <si>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</si>
  <si>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</si>
  <si>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</si>
  <si>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</si>
  <si>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</si>
  <si>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</si>
  <si>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</si>
  <si>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</si>
  <si>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</si>
  <si>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</si>
  <si>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</si>
  <si>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</si>
  <si>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</si>
  <si>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</si>
  <si>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</si>
  <si>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</si>
  <si>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</si>
  <si>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</si>
  <si>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</si>
  <si>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</si>
  <si>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</si>
  <si>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</si>
  <si>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</si>
  <si>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</si>
  <si>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</si>
  <si>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</si>
  <si>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</si>
  <si>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</si>
  <si>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</si>
  <si>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</si>
  <si>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</si>
  <si>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</si>
  <si>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</si>
  <si>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</si>
  <si>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</si>
  <si>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</si>
  <si>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</si>
  <si>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</si>
  <si>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</si>
  <si>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</si>
  <si>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</si>
  <si>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</si>
  <si>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</si>
  <si>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</si>
  <si>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</si>
  <si>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</si>
  <si>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</si>
  <si>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</si>
  <si>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</si>
  <si>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</si>
  <si>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</si>
  <si>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</si>
  <si>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</si>
  <si>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</si>
  <si>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</si>
  <si>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</si>
  <si>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</si>
  <si>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</si>
  <si>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</si>
  <si>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</si>
  <si>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</si>
  <si>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</si>
  <si>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R150(藤枝/興津)</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</si>
  <si>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</si>
  <si>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</si>
  <si>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</si>
  <si>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</si>
  <si>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</si>
  <si>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</si>
  <si>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</si>
  <si>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</si>
  <si>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</si>
  <si>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</si>
  <si>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</si>
  <si>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</si>
  <si>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</si>
  <si>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</si>
  <si>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</si>
  <si>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</si>
  <si>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</si>
  <si>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</si>
  <si>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</si>
  <si>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</si>
  <si>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</si>
  <si>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</si>
  <si>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</si>
  <si>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</si>
  <si>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</si>
  <si>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</si>
  <si>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</si>
  <si>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</si>
  <si>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</si>
  <si>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</si>
  <si>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</si>
  <si>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</si>
  <si>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</si>
  <si>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</si>
  <si>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</si>
  <si>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</si>
  <si>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</si>
  <si>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</si>
  <si>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</si>
  <si>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梅田新道</t>
  </si>
  <si>
    <t>@barubaru24で実況</t>
  </si>
  <si>
    <t>@Lyns_Key_Ti22で実況</t>
  </si>
  <si>
    <t>R25R163</t>
  </si>
  <si>
    <t>http://latlonglab.yahoo.co.jp/route/watch?id=d85f4492f4b50bf073e3ad4560b5a7cd</t>
  </si>
  <si>
    <t xml:space="preserve"> </t>
  </si>
  <si>
    <t>_</t>
  </si>
  <si>
    <t>R1</t>
  </si>
  <si>
    <t>県道75号R1</t>
  </si>
  <si>
    <t>R15</t>
  </si>
  <si>
    <t>もみあげ</t>
  </si>
  <si>
    <t>@AS_LeRoiで実況</t>
  </si>
  <si>
    <t>http://latlonglab.yahoo.co.jp/route/watch?id=4f2b6c3ba746b01dfdba8fdac8b80890</t>
  </si>
  <si>
    <t>◆2gtPaYCs06</t>
  </si>
  <si>
    <t>@ciruela_noで実況</t>
  </si>
  <si>
    <t>リタイア</t>
  </si>
  <si>
    <t>藤枝</t>
  </si>
  <si>
    <t>@chaze0で実況</t>
  </si>
  <si>
    <t>神奈川鶴見</t>
  </si>
  <si>
    <t>ししゃも</t>
  </si>
  <si>
    <t>show_gun ◆HjkX.us5Uk</t>
  </si>
  <si>
    <t>http://thuploader.orz.hm/1mup/dat/1mup_01879.jpg</t>
  </si>
  <si>
    <t>-</t>
  </si>
  <si>
    <t>R15</t>
  </si>
  <si>
    <t>http://thuploader.orz.hm/1mup/dat/1mup_01705.jpg</t>
  </si>
  <si>
    <t>http://thuploader.orz.hm/1mup/dat/1mup_01695.jpg</t>
  </si>
  <si>
    <t>http://www.akibax.co.jp/bike/joyful/img/23351.jpg</t>
  </si>
  <si>
    <t>http://yj.pn/_0W7ed</t>
  </si>
  <si>
    <t>http://yj.pn/OTFxZz</t>
  </si>
  <si>
    <t>http://farm6.static.flickr.com/5211/5463108208_cfd8b5c2b3_o.jpg</t>
  </si>
  <si>
    <t>http://farm6.static.flickr.com/5217/5462507473_0f04f6ce34_o.jpg</t>
  </si>
  <si>
    <t>http://takosu.xrea.jp/bi/src/1302272669981.jpg</t>
  </si>
  <si>
    <t>R1(最高点)</t>
  </si>
  <si>
    <t>R1(最高点)</t>
  </si>
  <si>
    <t>http://gallery.nikon-image.com/100135870/albums/2400003/photos/</t>
  </si>
  <si>
    <t>　</t>
  </si>
  <si>
    <t>◇jPpg5.obl6</t>
  </si>
  <si>
    <t>http://yj.pn/nqRKI7</t>
  </si>
  <si>
    <t>http://yj.pn/U7Eml6</t>
  </si>
  <si>
    <t>@icame_rで実況</t>
  </si>
  <si>
    <t>りんすKey</t>
  </si>
  <si>
    <t>baru</t>
  </si>
  <si>
    <t>AS_LeRoi</t>
  </si>
  <si>
    <t>薄軽筆入れ</t>
  </si>
  <si>
    <t>１４</t>
  </si>
  <si>
    <t>http://maps.google.co.jp/maps/ms?msid=201147404143211053603.0004a9a5118a7bfae617e&amp;msa=0&amp;ll=35.187278,137.636719&amp;spn=3.088529,5.059204</t>
  </si>
  <si>
    <t>http://share.abvio.com/4720/2fdb/4d8b/5157/Runmeter-Cycle-20110804-1210.gpx</t>
  </si>
  <si>
    <t>http://yj.pn/FA02nZ</t>
  </si>
  <si>
    <t>http://latlonglab.yahoo.co.jp/race/info.rb?id=adfaac0c7839dc50b1a8731820f966ba</t>
  </si>
  <si>
    <t xml:space="preserve"> </t>
  </si>
  <si>
    <t>JestKT</t>
  </si>
  <si>
    <t>@JestKTで実況</t>
  </si>
  <si>
    <t>zip</t>
  </si>
  <si>
    <t>R1(京都抜け道失敗)</t>
  </si>
  <si>
    <t>http://connect.garmin.com/activity/117184591</t>
  </si>
  <si>
    <t>http://connect.garmin.com/activity/117184567</t>
  </si>
  <si>
    <t>Google Latitudeで実況</t>
  </si>
  <si>
    <t>http://latlonglab.yahoo.co.jp/route/watch?id=201375ad5b099ab95b88c64a13a1dbd1</t>
  </si>
  <si>
    <t>http://latlonglab.yahoo.co.jp/route/watch?id=231fc2bd11199a6062f6aed7f418fabb</t>
  </si>
  <si>
    <t>14-432</t>
  </si>
  <si>
    <t>http://latlonglab.yahoo.co.jp/route/watch?id=d37e765abcd61ec73a0f97c979838980</t>
  </si>
  <si>
    <t>もみあげ</t>
  </si>
  <si>
    <t>蟹江町</t>
  </si>
  <si>
    <t>袋井</t>
  </si>
  <si>
    <t>停止時間</t>
  </si>
  <si>
    <t>実走時間</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</si>
</sst>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 numFmtId="197" formatCode="0.0_ "/>
    <numFmt numFmtId="198" formatCode="yyyy/m/d;@"/>
    <numFmt numFmtId="199" formatCode="m&quot;月&quot;d&quot;日&quot;;@"/>
    <numFmt numFmtId="200" formatCode="[$-411]ggge&quot;年&quot;m&quot;月&quot;d&quot;日&quot;;@"/>
    <numFmt numFmtId="201" formatCode="0;_ "/>
    <numFmt numFmtId="202" formatCode="0;_䀀"/>
    <numFmt numFmtId="203" formatCode="0.0;_䀀"/>
    <numFmt numFmtId="204" formatCode="h:mm;@"/>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6">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20" fontId="6" fillId="2" borderId="1" xfId="0" applyNumberFormat="1" applyFont="1" applyFill="1" applyBorder="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xf numFmtId="20" fontId="6" fillId="0" borderId="1" xfId="0" applyNumberFormat="1" applyFont="1" applyFill="1" applyBorder="1" applyAlignment="1">
      <alignment vertical="center"/>
    </xf>
    <xf numFmtId="177" fontId="6" fillId="0" borderId="1" xfId="0" applyNumberFormat="1" applyFont="1" applyBorder="1" applyAlignment="1">
      <alignment vertical="center"/>
    </xf>
    <xf numFmtId="177" fontId="6" fillId="2" borderId="1" xfId="0" applyNumberFormat="1" applyFont="1" applyFill="1" applyBorder="1" applyAlignment="1">
      <alignment vertical="center"/>
    </xf>
    <xf numFmtId="177" fontId="6" fillId="0" borderId="1" xfId="0" applyNumberFormat="1" applyFont="1" applyFill="1" applyBorder="1" applyAlignment="1">
      <alignment vertical="center"/>
    </xf>
    <xf numFmtId="0" fontId="3" fillId="0" borderId="4" xfId="16" applyBorder="1" applyAlignment="1">
      <alignment vertical="center"/>
    </xf>
    <xf numFmtId="0" fontId="3" fillId="0" borderId="1" xfId="16" applyFill="1" applyBorder="1" applyAlignment="1">
      <alignment vertical="center"/>
    </xf>
    <xf numFmtId="0" fontId="3" fillId="0" borderId="4" xfId="16" applyFill="1" applyBorder="1" applyAlignment="1">
      <alignment vertical="center"/>
    </xf>
    <xf numFmtId="0" fontId="0" fillId="0" borderId="0" xfId="0" applyNumberFormat="1" applyFont="1" applyAlignment="1">
      <alignment horizontal="right" vertical="center"/>
    </xf>
    <xf numFmtId="0" fontId="0" fillId="0" borderId="0" xfId="0" applyNumberFormat="1" applyFont="1" applyBorder="1" applyAlignment="1">
      <alignment horizontal="left" vertical="center"/>
    </xf>
    <xf numFmtId="0" fontId="6" fillId="0" borderId="1" xfId="0" applyFont="1" applyBorder="1" applyAlignment="1">
      <alignment horizontal="left" vertical="center"/>
    </xf>
    <xf numFmtId="195" fontId="5" fillId="3" borderId="6" xfId="0" applyNumberFormat="1" applyFon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hyperlink" Target="http://latlonglab.yahoo.co.jp/route/watch?id=4f2b6c3ba746b01dfdba8fdac8b80890" TargetMode="External" /><Relationship Id="rId26" Type="http://schemas.openxmlformats.org/officeDocument/2006/relationships/hyperlink" Target="http://thuploader.orz.hm/1mup/dat/1mup_01879.jpg" TargetMode="External" /><Relationship Id="rId27" Type="http://schemas.openxmlformats.org/officeDocument/2006/relationships/hyperlink" Target="http://thuploader.orz.hm/1mup/dat/1mup_01705.jpg" TargetMode="External" /><Relationship Id="rId28" Type="http://schemas.openxmlformats.org/officeDocument/2006/relationships/hyperlink" Target="http://thuploader.orz.hm/1mup/dat/1mup_01695.jpg" TargetMode="External" /><Relationship Id="rId29" Type="http://schemas.openxmlformats.org/officeDocument/2006/relationships/hyperlink" Target="http://www.akibax.co.jp/bike/joyful/img/23351.jpg" TargetMode="External" /><Relationship Id="rId30" Type="http://schemas.openxmlformats.org/officeDocument/2006/relationships/hyperlink" Target="http://yj.pn/_0W7ed" TargetMode="External" /><Relationship Id="rId31" Type="http://schemas.openxmlformats.org/officeDocument/2006/relationships/hyperlink" Target="http://yj.pn/OTFxZz" TargetMode="External" /><Relationship Id="rId32" Type="http://schemas.openxmlformats.org/officeDocument/2006/relationships/hyperlink" Target="http://farm6.static.flickr.com/5211/5463108208_cfd8b5c2b3_o.jpg" TargetMode="External" /><Relationship Id="rId33" Type="http://schemas.openxmlformats.org/officeDocument/2006/relationships/hyperlink" Target="http://farm6.static.flickr.com/5217/5462507473_0f04f6ce34_o.jpg" TargetMode="External" /><Relationship Id="rId34" Type="http://schemas.openxmlformats.org/officeDocument/2006/relationships/hyperlink" Target="http://takosu.xrea.jp/bi/src/1302272669981.jpg" TargetMode="External" /><Relationship Id="rId35" Type="http://schemas.openxmlformats.org/officeDocument/2006/relationships/hyperlink" Target="http://gallery.nikon-image.com/100135870/albums/2400003/photos/" TargetMode="External" /><Relationship Id="rId36" Type="http://schemas.openxmlformats.org/officeDocument/2006/relationships/hyperlink" Target="http://yj.pn/nqRKI7" TargetMode="External" /><Relationship Id="rId37" Type="http://schemas.openxmlformats.org/officeDocument/2006/relationships/hyperlink" Target="http://yj.pn/U7Eml6" TargetMode="External" /><Relationship Id="rId38" Type="http://schemas.openxmlformats.org/officeDocument/2006/relationships/hyperlink" Target="http://maps.google.co.jp/maps/ms?msid=201147404143211053603.0004a9a5118a7bfae617e&amp;msa=0&amp;ll=35.187278,137.636719&amp;spn=3.088529,5.059204" TargetMode="External" /><Relationship Id="rId39" Type="http://schemas.openxmlformats.org/officeDocument/2006/relationships/hyperlink" Target="http://share.abvio.com/4720/2fdb/4d8b/5157/Runmeter-Cycle-20110804-1210.gpx" TargetMode="External" /><Relationship Id="rId40" Type="http://schemas.openxmlformats.org/officeDocument/2006/relationships/hyperlink" Target="http://yj.pn/FA02nZ" TargetMode="External" /><Relationship Id="rId41" Type="http://schemas.openxmlformats.org/officeDocument/2006/relationships/hyperlink" Target="http://latlonglab.yahoo.co.jp/race/info.rb?id=adfaac0c7839dc50b1a8731820f966ba" TargetMode="External" /><Relationship Id="rId42" Type="http://schemas.openxmlformats.org/officeDocument/2006/relationships/hyperlink" Target="http://connect.garmin.com/activity/117184591" TargetMode="External" /><Relationship Id="rId43" Type="http://schemas.openxmlformats.org/officeDocument/2006/relationships/hyperlink" Target="http://connect.garmin.com/activity/117184567" TargetMode="External" /><Relationship Id="rId44" Type="http://schemas.openxmlformats.org/officeDocument/2006/relationships/hyperlink" Target="http://latlonglab.yahoo.co.jp/route/watch?id=201375ad5b099ab95b88c64a13a1dbd1" TargetMode="External" /><Relationship Id="rId45" Type="http://schemas.openxmlformats.org/officeDocument/2006/relationships/hyperlink" Target="http://latlonglab.yahoo.co.jp/route/watch?id=231fc2bd11199a6062f6aed7f418fabb" TargetMode="External" /><Relationship Id="rId46" Type="http://schemas.openxmlformats.org/officeDocument/2006/relationships/hyperlink" Target="http://latlonglab.yahoo.co.jp/route/watch?id=d37e765abcd61ec73a0f97c979838980" TargetMode="External" /><Relationship Id="rId47" Type="http://schemas.openxmlformats.org/officeDocument/2006/relationships/comments" Target="../comments1.xml" /><Relationship Id="rId48" Type="http://schemas.openxmlformats.org/officeDocument/2006/relationships/vmlDrawing" Target="../drawings/vmlDrawing1.vm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4"/>
  <sheetViews>
    <sheetView showGridLines="0" tabSelected="1" workbookViewId="0" topLeftCell="A1">
      <pane ySplit="2" topLeftCell="BM63" activePane="bottomLeft" state="frozen"/>
      <selection pane="topLeft" activeCell="F1" sqref="F1"/>
      <selection pane="bottomLeft" activeCell="N37" sqref="N37"/>
    </sheetView>
  </sheetViews>
  <sheetFormatPr defaultColWidth="9.00390625" defaultRowHeight="13.5"/>
  <cols>
    <col min="1" max="1" width="4.625" style="1" bestFit="1" customWidth="1"/>
    <col min="2" max="2" width="7.375" style="1" customWidth="1"/>
    <col min="3" max="3" width="9.50390625" style="1" customWidth="1"/>
    <col min="4" max="4" width="20.125" style="1" bestFit="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00390625" style="1" bestFit="1" customWidth="1"/>
    <col min="12" max="12" width="8.00390625" style="5" bestFit="1" customWidth="1"/>
    <col min="13" max="13" width="8.00390625" style="37" customWidth="1"/>
    <col min="14" max="14" width="8.25390625" style="37" customWidth="1"/>
    <col min="15" max="15" width="8.625" style="2" customWidth="1"/>
    <col min="16" max="16" width="8.50390625" style="37" customWidth="1"/>
    <col min="17" max="17" width="10.875" style="1" customWidth="1"/>
    <col min="18" max="18" width="10.00390625" style="1" bestFit="1" customWidth="1"/>
    <col min="19" max="19" width="11.875" style="1" customWidth="1"/>
    <col min="20" max="20" width="15.125" style="1" bestFit="1" customWidth="1"/>
    <col min="21" max="21" width="6.125" style="1" customWidth="1"/>
    <col min="22" max="22" width="6.125" style="44" customWidth="1"/>
    <col min="23" max="23" width="22.50390625" style="34" bestFit="1" customWidth="1"/>
    <col min="24" max="24" width="8.00390625" style="1" bestFit="1" customWidth="1"/>
    <col min="25" max="25" width="15.75390625" style="72" bestFit="1" customWidth="1"/>
    <col min="26" max="16384" width="9.00390625" style="17" customWidth="1"/>
  </cols>
  <sheetData>
    <row r="1" spans="1:25" s="27" customFormat="1" ht="13.5">
      <c r="A1" s="48" t="s">
        <v>235</v>
      </c>
      <c r="B1" s="48" t="s">
        <v>0</v>
      </c>
      <c r="C1" s="48" t="s">
        <v>12</v>
      </c>
      <c r="D1" s="48" t="s">
        <v>78</v>
      </c>
      <c r="E1" s="49" t="s">
        <v>16</v>
      </c>
      <c r="F1" s="48" t="s">
        <v>4</v>
      </c>
      <c r="G1" s="48" t="s">
        <v>1</v>
      </c>
      <c r="H1" s="48" t="s">
        <v>13</v>
      </c>
      <c r="I1" s="48" t="s">
        <v>14</v>
      </c>
      <c r="J1" s="48" t="s">
        <v>74</v>
      </c>
      <c r="K1" s="48" t="s">
        <v>3</v>
      </c>
      <c r="L1" s="51" t="s">
        <v>2</v>
      </c>
      <c r="M1" s="75" t="s">
        <v>309</v>
      </c>
      <c r="N1" s="75" t="s">
        <v>308</v>
      </c>
      <c r="O1" s="53" t="s">
        <v>15</v>
      </c>
      <c r="P1" s="55" t="s">
        <v>17</v>
      </c>
      <c r="Q1" s="29" t="s">
        <v>113</v>
      </c>
      <c r="R1" s="30"/>
      <c r="S1" s="30"/>
      <c r="T1" s="31"/>
      <c r="U1" s="32" t="s">
        <v>122</v>
      </c>
      <c r="V1" s="42"/>
      <c r="W1" s="57" t="s">
        <v>5</v>
      </c>
      <c r="X1" s="48" t="s">
        <v>10</v>
      </c>
      <c r="Y1" s="73"/>
    </row>
    <row r="2" spans="1:25" s="27" customFormat="1" ht="13.5">
      <c r="A2" s="26"/>
      <c r="B2" s="26"/>
      <c r="C2" s="26"/>
      <c r="D2" s="26"/>
      <c r="E2" s="50"/>
      <c r="F2" s="26"/>
      <c r="G2" s="26"/>
      <c r="H2" s="26"/>
      <c r="I2" s="26"/>
      <c r="J2" s="26"/>
      <c r="K2" s="26"/>
      <c r="L2" s="52"/>
      <c r="M2" s="56"/>
      <c r="N2" s="56"/>
      <c r="O2" s="54"/>
      <c r="P2" s="56"/>
      <c r="Q2" s="26" t="s">
        <v>114</v>
      </c>
      <c r="R2" s="26" t="s">
        <v>108</v>
      </c>
      <c r="S2" s="26" t="s">
        <v>115</v>
      </c>
      <c r="T2" s="26" t="s">
        <v>109</v>
      </c>
      <c r="U2" s="33"/>
      <c r="V2" s="43"/>
      <c r="W2" s="58"/>
      <c r="X2" s="26"/>
      <c r="Y2" s="73"/>
    </row>
    <row r="3" spans="1:20" ht="13.5">
      <c r="A3" s="1">
        <v>1</v>
      </c>
      <c r="B3" s="10">
        <v>1</v>
      </c>
      <c r="C3" s="1">
        <v>80</v>
      </c>
      <c r="D3" s="15" t="s">
        <v>236</v>
      </c>
      <c r="E3" s="7">
        <v>38943</v>
      </c>
      <c r="F3" s="1" t="s">
        <v>18</v>
      </c>
      <c r="G3" s="1" t="s">
        <v>79</v>
      </c>
      <c r="H3" s="1" t="s">
        <v>20</v>
      </c>
      <c r="I3" s="1" t="s">
        <v>19</v>
      </c>
      <c r="J3" s="18">
        <v>0.3958333333333333</v>
      </c>
      <c r="K3" s="66">
        <v>475</v>
      </c>
      <c r="L3" s="5">
        <v>1</v>
      </c>
      <c r="M3" s="5">
        <f>K3/(P3*24)</f>
        <v>0.7018321513002365</v>
      </c>
      <c r="N3" s="5">
        <f>L3-K3/(P3*24)</f>
        <v>0.29816784869976354</v>
      </c>
      <c r="O3" s="2">
        <f>K3/(L3*24)</f>
        <v>19.791666666666668</v>
      </c>
      <c r="P3" s="37">
        <v>28.2</v>
      </c>
      <c r="Q3" s="1" t="s">
        <v>126</v>
      </c>
      <c r="R3" s="1" t="s">
        <v>127</v>
      </c>
      <c r="S3" s="1" t="s">
        <v>127</v>
      </c>
      <c r="T3" s="1" t="s">
        <v>128</v>
      </c>
    </row>
    <row r="4" spans="1:25" ht="13.5">
      <c r="A4" s="3">
        <v>2</v>
      </c>
      <c r="B4" s="3">
        <v>1</v>
      </c>
      <c r="C4" s="3">
        <v>199</v>
      </c>
      <c r="D4" s="3" t="s">
        <v>39</v>
      </c>
      <c r="E4" s="8"/>
      <c r="F4" s="3" t="s">
        <v>23</v>
      </c>
      <c r="G4" s="3" t="s">
        <v>21</v>
      </c>
      <c r="H4" s="3" t="s">
        <v>24</v>
      </c>
      <c r="I4" s="3" t="s">
        <v>22</v>
      </c>
      <c r="J4" s="47">
        <v>0.5833333333333334</v>
      </c>
      <c r="K4" s="67">
        <v>550</v>
      </c>
      <c r="L4" s="6">
        <v>1.128472222222222</v>
      </c>
      <c r="M4" s="4"/>
      <c r="N4" s="4"/>
      <c r="O4" s="4">
        <f>K4/(L4*24)</f>
        <v>20.30769230769231</v>
      </c>
      <c r="P4" s="38"/>
      <c r="Q4" s="3" t="s">
        <v>129</v>
      </c>
      <c r="R4" s="3" t="s">
        <v>130</v>
      </c>
      <c r="S4" s="3" t="s">
        <v>129</v>
      </c>
      <c r="T4" s="3" t="s">
        <v>129</v>
      </c>
      <c r="U4" s="3"/>
      <c r="V4" s="45"/>
      <c r="W4" s="35" t="s">
        <v>6</v>
      </c>
      <c r="X4" s="3" t="s">
        <v>80</v>
      </c>
      <c r="Y4" s="16"/>
    </row>
    <row r="5" spans="1:20" ht="13.5">
      <c r="A5" s="1">
        <v>3</v>
      </c>
      <c r="B5" s="10">
        <v>1</v>
      </c>
      <c r="C5" s="1">
        <v>274</v>
      </c>
      <c r="D5" s="15" t="s">
        <v>131</v>
      </c>
      <c r="E5" s="7">
        <v>38950</v>
      </c>
      <c r="F5" s="1" t="s">
        <v>18</v>
      </c>
      <c r="G5" s="1" t="s">
        <v>79</v>
      </c>
      <c r="H5" s="1" t="s">
        <v>25</v>
      </c>
      <c r="I5" s="1" t="s">
        <v>26</v>
      </c>
      <c r="J5" s="25">
        <v>0.9798611111111111</v>
      </c>
      <c r="K5" s="66"/>
      <c r="L5" s="5">
        <v>1</v>
      </c>
      <c r="M5" s="5"/>
      <c r="N5" s="5"/>
      <c r="Q5" s="1" t="s">
        <v>132</v>
      </c>
      <c r="R5" s="1" t="s">
        <v>132</v>
      </c>
      <c r="S5" s="1" t="s">
        <v>133</v>
      </c>
      <c r="T5" s="1" t="s">
        <v>134</v>
      </c>
    </row>
    <row r="6" spans="1:23" ht="13.5">
      <c r="A6" s="1">
        <v>4</v>
      </c>
      <c r="B6" s="10">
        <v>1</v>
      </c>
      <c r="C6" s="1">
        <v>671</v>
      </c>
      <c r="D6" s="1" t="s">
        <v>135</v>
      </c>
      <c r="E6" s="7">
        <v>39021</v>
      </c>
      <c r="F6" s="1" t="s">
        <v>23</v>
      </c>
      <c r="G6" s="1" t="s">
        <v>21</v>
      </c>
      <c r="H6" s="1" t="s">
        <v>28</v>
      </c>
      <c r="I6" s="1" t="s">
        <v>29</v>
      </c>
      <c r="J6" s="18">
        <v>0.5</v>
      </c>
      <c r="K6" s="66">
        <v>560</v>
      </c>
      <c r="L6" s="5">
        <v>1.0041666666666667</v>
      </c>
      <c r="M6" s="5">
        <f>K6/(P6*24)</f>
        <v>0.8423586040914561</v>
      </c>
      <c r="N6" s="5">
        <f>L6-K6/(P6*24)</f>
        <v>0.16180806257521052</v>
      </c>
      <c r="O6" s="2">
        <f>K6/(L6*24)</f>
        <v>23.236514522821576</v>
      </c>
      <c r="P6" s="37">
        <v>27.7</v>
      </c>
      <c r="Q6" s="1" t="s">
        <v>136</v>
      </c>
      <c r="R6" s="1" t="s">
        <v>136</v>
      </c>
      <c r="S6" s="1" t="s">
        <v>136</v>
      </c>
      <c r="T6" s="1" t="s">
        <v>136</v>
      </c>
      <c r="W6" s="34" t="s">
        <v>55</v>
      </c>
    </row>
    <row r="7" spans="1:25" ht="13.5">
      <c r="A7" s="3">
        <v>5</v>
      </c>
      <c r="B7" s="3">
        <v>2</v>
      </c>
      <c r="C7" s="3">
        <v>351</v>
      </c>
      <c r="D7" s="3"/>
      <c r="E7" s="8"/>
      <c r="F7" s="3" t="s">
        <v>18</v>
      </c>
      <c r="G7" s="3" t="s">
        <v>21</v>
      </c>
      <c r="H7" s="3" t="s">
        <v>20</v>
      </c>
      <c r="I7" s="3" t="s">
        <v>31</v>
      </c>
      <c r="J7" s="19"/>
      <c r="K7" s="67"/>
      <c r="L7" s="6">
        <v>1.5</v>
      </c>
      <c r="M7" s="4"/>
      <c r="N7" s="4"/>
      <c r="O7" s="4"/>
      <c r="P7" s="38"/>
      <c r="Q7" s="3" t="s">
        <v>137</v>
      </c>
      <c r="R7" s="3" t="s">
        <v>137</v>
      </c>
      <c r="S7" s="3" t="s">
        <v>137</v>
      </c>
      <c r="T7" s="3" t="s">
        <v>137</v>
      </c>
      <c r="U7" s="3"/>
      <c r="V7" s="45"/>
      <c r="W7" s="35" t="s">
        <v>30</v>
      </c>
      <c r="X7" s="3" t="s">
        <v>80</v>
      </c>
      <c r="Y7" s="16"/>
    </row>
    <row r="8" spans="1:23" ht="13.5">
      <c r="A8" s="1">
        <v>6</v>
      </c>
      <c r="B8" s="10">
        <v>2</v>
      </c>
      <c r="C8" s="1">
        <v>427</v>
      </c>
      <c r="D8" s="15" t="s">
        <v>138</v>
      </c>
      <c r="E8" s="7">
        <v>39081</v>
      </c>
      <c r="F8" s="1" t="s">
        <v>18</v>
      </c>
      <c r="G8" s="1" t="s">
        <v>79</v>
      </c>
      <c r="H8" s="1" t="s">
        <v>20</v>
      </c>
      <c r="I8" s="1" t="s">
        <v>32</v>
      </c>
      <c r="J8" s="25">
        <v>0.5833333333333334</v>
      </c>
      <c r="K8" s="66">
        <v>190</v>
      </c>
      <c r="L8" s="5">
        <v>0.5833333333333334</v>
      </c>
      <c r="M8" s="5"/>
      <c r="N8" s="5"/>
      <c r="O8" s="2">
        <f>K8/(L8*24)</f>
        <v>13.571428571428571</v>
      </c>
      <c r="Q8" s="1" t="s">
        <v>126</v>
      </c>
      <c r="R8" s="1" t="s">
        <v>126</v>
      </c>
      <c r="S8" s="1" t="s">
        <v>126</v>
      </c>
      <c r="T8" s="1" t="s">
        <v>139</v>
      </c>
      <c r="W8" s="34" t="s">
        <v>140</v>
      </c>
    </row>
    <row r="9" spans="1:20" ht="13.5">
      <c r="A9" s="1">
        <v>7</v>
      </c>
      <c r="B9" s="10">
        <v>2</v>
      </c>
      <c r="C9" s="1">
        <v>885</v>
      </c>
      <c r="E9" s="7">
        <v>39202</v>
      </c>
      <c r="F9" s="1" t="s">
        <v>23</v>
      </c>
      <c r="G9" s="1" t="s">
        <v>81</v>
      </c>
      <c r="H9" s="1" t="s">
        <v>34</v>
      </c>
      <c r="I9" s="1" t="s">
        <v>33</v>
      </c>
      <c r="J9" s="20"/>
      <c r="K9" s="66"/>
      <c r="L9" s="5">
        <v>0.7916666666666666</v>
      </c>
      <c r="M9" s="5"/>
      <c r="N9" s="5"/>
      <c r="Q9" s="1" t="s">
        <v>141</v>
      </c>
      <c r="R9" s="1" t="s">
        <v>141</v>
      </c>
      <c r="S9" s="1" t="s">
        <v>141</v>
      </c>
      <c r="T9" s="1" t="s">
        <v>142</v>
      </c>
    </row>
    <row r="10" spans="1:20" ht="13.5">
      <c r="A10" s="1">
        <v>8</v>
      </c>
      <c r="B10" s="10">
        <v>2</v>
      </c>
      <c r="C10" s="1">
        <v>905</v>
      </c>
      <c r="D10" s="1" t="s">
        <v>82</v>
      </c>
      <c r="E10" s="7">
        <v>39205</v>
      </c>
      <c r="F10" s="1" t="s">
        <v>23</v>
      </c>
      <c r="G10" s="1" t="s">
        <v>21</v>
      </c>
      <c r="H10" s="1" t="s">
        <v>35</v>
      </c>
      <c r="I10" s="1" t="s">
        <v>36</v>
      </c>
      <c r="J10" s="20"/>
      <c r="K10" s="66">
        <v>557</v>
      </c>
      <c r="L10" s="5">
        <v>1.15</v>
      </c>
      <c r="M10" s="5">
        <f>K10/(P10*24)</f>
        <v>0.9834039548022597</v>
      </c>
      <c r="N10" s="5">
        <f>L10-K10/(P10*24)</f>
        <v>0.16659604519774018</v>
      </c>
      <c r="O10" s="2">
        <f>K10/(L10*24)</f>
        <v>20.181159420289855</v>
      </c>
      <c r="P10" s="37">
        <v>23.6</v>
      </c>
      <c r="Q10" s="1" t="s">
        <v>143</v>
      </c>
      <c r="R10" s="1" t="s">
        <v>129</v>
      </c>
      <c r="S10" s="1" t="s">
        <v>129</v>
      </c>
      <c r="T10" s="1" t="s">
        <v>129</v>
      </c>
    </row>
    <row r="11" spans="1:25" ht="13.5">
      <c r="A11" s="3">
        <v>9</v>
      </c>
      <c r="B11" s="3">
        <v>3</v>
      </c>
      <c r="C11" s="3">
        <v>412</v>
      </c>
      <c r="D11" s="3"/>
      <c r="E11" s="8"/>
      <c r="F11" s="3" t="s">
        <v>23</v>
      </c>
      <c r="G11" s="3" t="s">
        <v>21</v>
      </c>
      <c r="H11" s="3" t="s">
        <v>120</v>
      </c>
      <c r="I11" s="3" t="s">
        <v>121</v>
      </c>
      <c r="J11" s="19"/>
      <c r="K11" s="67"/>
      <c r="L11" s="6">
        <v>1.0833333333333333</v>
      </c>
      <c r="M11" s="4"/>
      <c r="N11" s="4"/>
      <c r="O11" s="4"/>
      <c r="P11" s="38"/>
      <c r="Q11" s="3" t="s">
        <v>128</v>
      </c>
      <c r="R11" s="3" t="s">
        <v>128</v>
      </c>
      <c r="S11" s="3" t="s">
        <v>128</v>
      </c>
      <c r="T11" s="3" t="s">
        <v>128</v>
      </c>
      <c r="U11" s="3"/>
      <c r="V11" s="45"/>
      <c r="W11" s="35" t="s">
        <v>37</v>
      </c>
      <c r="X11" s="3" t="s">
        <v>83</v>
      </c>
      <c r="Y11" s="16"/>
    </row>
    <row r="12" spans="1:20" ht="13.5">
      <c r="A12" s="1">
        <v>10</v>
      </c>
      <c r="B12" s="10">
        <v>4</v>
      </c>
      <c r="C12" s="1">
        <v>601</v>
      </c>
      <c r="D12" s="1" t="s">
        <v>84</v>
      </c>
      <c r="E12" s="7">
        <v>39388</v>
      </c>
      <c r="F12" s="1" t="s">
        <v>18</v>
      </c>
      <c r="G12" s="1" t="s">
        <v>21</v>
      </c>
      <c r="H12" s="1" t="s">
        <v>40</v>
      </c>
      <c r="I12" s="1" t="s">
        <v>38</v>
      </c>
      <c r="J12" s="25">
        <v>0.10416666666666667</v>
      </c>
      <c r="K12" s="66">
        <v>550</v>
      </c>
      <c r="L12" s="5">
        <v>1.2083333333333333</v>
      </c>
      <c r="M12" s="5"/>
      <c r="N12" s="5"/>
      <c r="O12" s="2">
        <f>K12/(L12*24)</f>
        <v>18.96551724137931</v>
      </c>
      <c r="Q12" s="1" t="s">
        <v>144</v>
      </c>
      <c r="R12" s="1" t="s">
        <v>276</v>
      </c>
      <c r="S12" s="1" t="s">
        <v>145</v>
      </c>
      <c r="T12" s="1" t="s">
        <v>116</v>
      </c>
    </row>
    <row r="13" spans="1:22" ht="13.5">
      <c r="A13" s="1">
        <v>11</v>
      </c>
      <c r="B13" s="10">
        <v>4</v>
      </c>
      <c r="C13" s="1">
        <v>706</v>
      </c>
      <c r="D13" s="1" t="s">
        <v>7</v>
      </c>
      <c r="E13" s="7">
        <v>39389</v>
      </c>
      <c r="F13" s="1" t="s">
        <v>18</v>
      </c>
      <c r="G13" s="1" t="s">
        <v>21</v>
      </c>
      <c r="H13" s="1" t="s">
        <v>77</v>
      </c>
      <c r="I13" s="1" t="s">
        <v>85</v>
      </c>
      <c r="J13" s="18">
        <v>0.0625</v>
      </c>
      <c r="K13" s="66">
        <v>589</v>
      </c>
      <c r="L13" s="5">
        <v>1.2409722222222224</v>
      </c>
      <c r="M13" s="5"/>
      <c r="N13" s="5"/>
      <c r="O13" s="2">
        <f>K13/(L13*24)</f>
        <v>19.776161163961945</v>
      </c>
      <c r="Q13" s="1" t="s">
        <v>146</v>
      </c>
      <c r="R13" s="1" t="s">
        <v>112</v>
      </c>
      <c r="S13" s="1" t="s">
        <v>147</v>
      </c>
      <c r="T13" s="1" t="s">
        <v>148</v>
      </c>
      <c r="U13" s="60" t="s">
        <v>237</v>
      </c>
      <c r="V13" s="44" t="s">
        <v>191</v>
      </c>
    </row>
    <row r="14" spans="1:20" ht="13.5">
      <c r="A14" s="1">
        <v>12</v>
      </c>
      <c r="B14" s="1">
        <v>5</v>
      </c>
      <c r="C14" s="1">
        <v>451</v>
      </c>
      <c r="D14" s="1" t="s">
        <v>238</v>
      </c>
      <c r="E14" s="7">
        <v>39409</v>
      </c>
      <c r="F14" s="1" t="s">
        <v>18</v>
      </c>
      <c r="G14" s="28" t="s">
        <v>27</v>
      </c>
      <c r="H14" s="1" t="s">
        <v>75</v>
      </c>
      <c r="I14" s="1" t="s">
        <v>28</v>
      </c>
      <c r="J14" s="18">
        <v>0.4166666666666667</v>
      </c>
      <c r="K14" s="66">
        <v>551</v>
      </c>
      <c r="L14" s="5">
        <v>0.9916666666666667</v>
      </c>
      <c r="M14" s="5">
        <f>K14/(P14*24)</f>
        <v>0.8566542288557213</v>
      </c>
      <c r="N14" s="5">
        <f>L14-K14/(P14*24)</f>
        <v>0.1350124378109454</v>
      </c>
      <c r="O14" s="2">
        <f>K14/(L14*24)</f>
        <v>23.15126050420168</v>
      </c>
      <c r="P14" s="37">
        <v>26.8</v>
      </c>
      <c r="Q14" s="1" t="s">
        <v>149</v>
      </c>
      <c r="R14" s="1" t="s">
        <v>112</v>
      </c>
      <c r="S14" s="1" t="s">
        <v>147</v>
      </c>
      <c r="T14" s="1" t="s">
        <v>239</v>
      </c>
    </row>
    <row r="15" spans="1:25" ht="13.5">
      <c r="A15" s="3">
        <v>13</v>
      </c>
      <c r="B15" s="3">
        <v>6</v>
      </c>
      <c r="C15" s="3">
        <v>532</v>
      </c>
      <c r="D15" s="9">
        <v>532</v>
      </c>
      <c r="E15" s="8"/>
      <c r="F15" s="3" t="s">
        <v>18</v>
      </c>
      <c r="G15" s="3" t="s">
        <v>79</v>
      </c>
      <c r="H15" s="3" t="s">
        <v>29</v>
      </c>
      <c r="I15" s="3" t="s">
        <v>42</v>
      </c>
      <c r="J15" s="19"/>
      <c r="K15" s="67"/>
      <c r="L15" s="6">
        <v>0.5625</v>
      </c>
      <c r="M15" s="4"/>
      <c r="N15" s="4"/>
      <c r="O15" s="4"/>
      <c r="P15" s="38"/>
      <c r="Q15" s="3" t="s">
        <v>150</v>
      </c>
      <c r="R15" s="3" t="s">
        <v>150</v>
      </c>
      <c r="S15" s="3" t="s">
        <v>150</v>
      </c>
      <c r="T15" s="3" t="s">
        <v>151</v>
      </c>
      <c r="U15" s="3"/>
      <c r="V15" s="45"/>
      <c r="W15" s="35" t="s">
        <v>41</v>
      </c>
      <c r="X15" s="3" t="s">
        <v>80</v>
      </c>
      <c r="Y15" s="16"/>
    </row>
    <row r="16" spans="1:23" ht="13.5">
      <c r="A16" s="1">
        <v>14</v>
      </c>
      <c r="B16" s="10">
        <v>6</v>
      </c>
      <c r="C16" s="1">
        <v>552</v>
      </c>
      <c r="D16" s="1" t="s">
        <v>86</v>
      </c>
      <c r="E16" s="7">
        <v>39550</v>
      </c>
      <c r="F16" s="1" t="s">
        <v>18</v>
      </c>
      <c r="G16" s="1" t="s">
        <v>21</v>
      </c>
      <c r="H16" s="1" t="s">
        <v>40</v>
      </c>
      <c r="I16" s="1" t="s">
        <v>38</v>
      </c>
      <c r="J16" s="25">
        <v>0.09513888888888888</v>
      </c>
      <c r="K16" s="66"/>
      <c r="L16" s="5">
        <v>1.2243055555555555</v>
      </c>
      <c r="M16" s="5"/>
      <c r="N16" s="5"/>
      <c r="Q16" s="1" t="s">
        <v>152</v>
      </c>
      <c r="R16" s="1" t="s">
        <v>144</v>
      </c>
      <c r="S16" s="1" t="s">
        <v>144</v>
      </c>
      <c r="T16" s="1" t="s">
        <v>144</v>
      </c>
      <c r="U16" s="60" t="s">
        <v>153</v>
      </c>
      <c r="V16" s="61" t="s">
        <v>154</v>
      </c>
      <c r="W16" s="34" t="s">
        <v>155</v>
      </c>
    </row>
    <row r="17" spans="1:25" s="22" customFormat="1" ht="13.5">
      <c r="A17" s="10">
        <v>15</v>
      </c>
      <c r="B17" s="10">
        <v>6</v>
      </c>
      <c r="C17" s="10">
        <v>876</v>
      </c>
      <c r="D17" s="11" t="s">
        <v>156</v>
      </c>
      <c r="E17" s="12">
        <v>39571</v>
      </c>
      <c r="F17" s="10" t="s">
        <v>18</v>
      </c>
      <c r="G17" s="10" t="s">
        <v>259</v>
      </c>
      <c r="H17" s="10" t="s">
        <v>29</v>
      </c>
      <c r="I17" s="10" t="s">
        <v>43</v>
      </c>
      <c r="J17" s="21"/>
      <c r="K17" s="68"/>
      <c r="L17" s="13">
        <v>0.8208333333333333</v>
      </c>
      <c r="M17" s="5"/>
      <c r="N17" s="5"/>
      <c r="O17" s="14"/>
      <c r="P17" s="39"/>
      <c r="Q17" s="10" t="s">
        <v>157</v>
      </c>
      <c r="R17" s="10" t="s">
        <v>157</v>
      </c>
      <c r="S17" s="10" t="s">
        <v>158</v>
      </c>
      <c r="T17" s="10" t="s">
        <v>158</v>
      </c>
      <c r="U17" s="10"/>
      <c r="V17" s="46"/>
      <c r="W17" s="36"/>
      <c r="X17" s="10"/>
      <c r="Y17" s="72"/>
    </row>
    <row r="18" spans="1:20" ht="13.5">
      <c r="A18" s="1">
        <v>16</v>
      </c>
      <c r="B18" s="10">
        <v>6</v>
      </c>
      <c r="C18" s="1">
        <v>889</v>
      </c>
      <c r="D18" s="1" t="s">
        <v>87</v>
      </c>
      <c r="E18" s="7">
        <v>39573</v>
      </c>
      <c r="F18" s="1" t="s">
        <v>18</v>
      </c>
      <c r="G18" s="1" t="s">
        <v>21</v>
      </c>
      <c r="H18" s="1" t="s">
        <v>40</v>
      </c>
      <c r="I18" s="1" t="s">
        <v>38</v>
      </c>
      <c r="J18" s="20"/>
      <c r="K18" s="66">
        <v>547</v>
      </c>
      <c r="L18" s="5">
        <v>1.375</v>
      </c>
      <c r="M18" s="5">
        <f>K18/(P18*24)</f>
        <v>0.904431216931217</v>
      </c>
      <c r="N18" s="5">
        <f>L18-K18/(P18*24)</f>
        <v>0.470568783068783</v>
      </c>
      <c r="O18" s="2">
        <f>K18/(L18*24)</f>
        <v>16.575757575757574</v>
      </c>
      <c r="P18" s="37">
        <v>25.2</v>
      </c>
      <c r="Q18" s="1" t="s">
        <v>152</v>
      </c>
      <c r="R18" s="1" t="s">
        <v>144</v>
      </c>
      <c r="S18" s="1" t="s">
        <v>152</v>
      </c>
      <c r="T18" s="1" t="s">
        <v>152</v>
      </c>
    </row>
    <row r="19" spans="1:23" ht="13.5">
      <c r="A19" s="10">
        <v>17</v>
      </c>
      <c r="B19" s="1">
        <v>7</v>
      </c>
      <c r="C19" s="1">
        <v>101</v>
      </c>
      <c r="D19" s="1" t="s">
        <v>88</v>
      </c>
      <c r="E19" s="7">
        <v>39626</v>
      </c>
      <c r="F19" s="1" t="s">
        <v>18</v>
      </c>
      <c r="G19" s="1" t="s">
        <v>21</v>
      </c>
      <c r="H19" s="1" t="s">
        <v>40</v>
      </c>
      <c r="I19" s="1" t="s">
        <v>44</v>
      </c>
      <c r="J19" s="25">
        <v>0.9166666666666666</v>
      </c>
      <c r="K19" s="66"/>
      <c r="L19" s="5">
        <v>1.4583333333333333</v>
      </c>
      <c r="M19" s="5"/>
      <c r="N19" s="5"/>
      <c r="Q19" s="1" t="s">
        <v>159</v>
      </c>
      <c r="R19" s="1" t="s">
        <v>159</v>
      </c>
      <c r="S19" s="1" t="s">
        <v>159</v>
      </c>
      <c r="T19" s="1" t="s">
        <v>159</v>
      </c>
      <c r="W19" s="34" t="s">
        <v>67</v>
      </c>
    </row>
    <row r="20" spans="1:20" ht="13.5">
      <c r="A20" s="1">
        <v>18</v>
      </c>
      <c r="B20" s="1">
        <v>7</v>
      </c>
      <c r="C20" s="1">
        <v>188</v>
      </c>
      <c r="D20" s="1" t="s">
        <v>89</v>
      </c>
      <c r="E20" s="7">
        <v>39649</v>
      </c>
      <c r="F20" s="1" t="s">
        <v>18</v>
      </c>
      <c r="G20" s="1" t="s">
        <v>79</v>
      </c>
      <c r="H20" s="1" t="s">
        <v>29</v>
      </c>
      <c r="I20" s="1" t="s">
        <v>90</v>
      </c>
      <c r="J20" s="25">
        <v>0.3194444444444445</v>
      </c>
      <c r="K20" s="66"/>
      <c r="M20" s="5"/>
      <c r="N20" s="5"/>
      <c r="Q20" s="1" t="s">
        <v>160</v>
      </c>
      <c r="R20" s="1" t="s">
        <v>160</v>
      </c>
      <c r="S20" s="1" t="s">
        <v>160</v>
      </c>
      <c r="T20" s="1" t="s">
        <v>136</v>
      </c>
    </row>
    <row r="21" spans="1:20" ht="13.5">
      <c r="A21" s="10">
        <v>19</v>
      </c>
      <c r="B21" s="1">
        <v>7</v>
      </c>
      <c r="C21" s="1">
        <v>225</v>
      </c>
      <c r="D21" s="1" t="s">
        <v>161</v>
      </c>
      <c r="E21" s="7">
        <v>39654</v>
      </c>
      <c r="F21" s="1" t="s">
        <v>18</v>
      </c>
      <c r="G21" s="1" t="s">
        <v>79</v>
      </c>
      <c r="H21" s="1" t="s">
        <v>20</v>
      </c>
      <c r="I21" s="1" t="s">
        <v>45</v>
      </c>
      <c r="J21" s="25">
        <v>0.3645833333333333</v>
      </c>
      <c r="K21" s="66"/>
      <c r="M21" s="5"/>
      <c r="N21" s="5"/>
      <c r="Q21" s="1" t="s">
        <v>162</v>
      </c>
      <c r="R21" s="1" t="s">
        <v>162</v>
      </c>
      <c r="S21" s="1" t="s">
        <v>162</v>
      </c>
      <c r="T21" s="1" t="s">
        <v>163</v>
      </c>
    </row>
    <row r="22" spans="1:23" ht="13.5">
      <c r="A22" s="1">
        <v>20</v>
      </c>
      <c r="B22" s="1">
        <v>7</v>
      </c>
      <c r="C22" s="1">
        <v>480</v>
      </c>
      <c r="D22" s="1" t="s">
        <v>96</v>
      </c>
      <c r="E22" s="7">
        <v>39672</v>
      </c>
      <c r="F22" s="1" t="s">
        <v>18</v>
      </c>
      <c r="G22" s="1" t="s">
        <v>21</v>
      </c>
      <c r="H22" s="1" t="s">
        <v>40</v>
      </c>
      <c r="I22" s="1" t="s">
        <v>38</v>
      </c>
      <c r="J22" s="25">
        <v>0.6979166666666666</v>
      </c>
      <c r="K22" s="66"/>
      <c r="L22" s="5">
        <v>1.4458333333333335</v>
      </c>
      <c r="M22" s="5"/>
      <c r="N22" s="5"/>
      <c r="Q22" s="1" t="s">
        <v>152</v>
      </c>
      <c r="R22" s="1" t="s">
        <v>144</v>
      </c>
      <c r="S22" s="1" t="s">
        <v>144</v>
      </c>
      <c r="T22" s="1" t="s">
        <v>144</v>
      </c>
      <c r="W22" s="34" t="s">
        <v>67</v>
      </c>
    </row>
    <row r="23" spans="1:20" ht="13.5">
      <c r="A23" s="10">
        <v>21</v>
      </c>
      <c r="B23" s="1">
        <v>7</v>
      </c>
      <c r="C23" s="1">
        <v>505</v>
      </c>
      <c r="D23" s="1" t="s">
        <v>8</v>
      </c>
      <c r="E23" s="7">
        <v>39673</v>
      </c>
      <c r="F23" s="1" t="s">
        <v>23</v>
      </c>
      <c r="G23" s="1" t="s">
        <v>21</v>
      </c>
      <c r="H23" s="1" t="s">
        <v>34</v>
      </c>
      <c r="I23" s="1" t="s">
        <v>29</v>
      </c>
      <c r="J23" s="23">
        <v>0.5006944444444444</v>
      </c>
      <c r="K23" s="66"/>
      <c r="L23" s="5">
        <v>1.1506944444444445</v>
      </c>
      <c r="M23" s="5"/>
      <c r="N23" s="5"/>
      <c r="Q23" s="1" t="s">
        <v>164</v>
      </c>
      <c r="R23" s="1" t="s">
        <v>112</v>
      </c>
      <c r="S23" s="1" t="s">
        <v>147</v>
      </c>
      <c r="T23" s="1" t="s">
        <v>147</v>
      </c>
    </row>
    <row r="24" spans="1:20" ht="13.5">
      <c r="A24" s="1">
        <v>22</v>
      </c>
      <c r="B24" s="1">
        <v>7</v>
      </c>
      <c r="C24" s="1">
        <v>546</v>
      </c>
      <c r="D24" s="1" t="s">
        <v>9</v>
      </c>
      <c r="E24" s="7">
        <v>39674</v>
      </c>
      <c r="F24" s="1" t="s">
        <v>18</v>
      </c>
      <c r="G24" s="1" t="s">
        <v>21</v>
      </c>
      <c r="H24" s="1" t="s">
        <v>29</v>
      </c>
      <c r="I24" s="1" t="s">
        <v>38</v>
      </c>
      <c r="J24" s="23">
        <v>0.3326388888888889</v>
      </c>
      <c r="K24" s="66"/>
      <c r="L24" s="5">
        <v>1.08125</v>
      </c>
      <c r="M24" s="5"/>
      <c r="N24" s="5"/>
      <c r="Q24" s="1" t="s">
        <v>144</v>
      </c>
      <c r="R24" s="1" t="s">
        <v>276</v>
      </c>
      <c r="S24" s="1" t="s">
        <v>145</v>
      </c>
      <c r="T24" s="1" t="s">
        <v>145</v>
      </c>
    </row>
    <row r="25" spans="1:20" ht="13.5">
      <c r="A25" s="10">
        <v>23</v>
      </c>
      <c r="B25" s="1">
        <v>8</v>
      </c>
      <c r="C25" s="1">
        <v>4</v>
      </c>
      <c r="D25" s="1" t="s">
        <v>9</v>
      </c>
      <c r="E25" s="7">
        <v>39704</v>
      </c>
      <c r="F25" s="1" t="s">
        <v>18</v>
      </c>
      <c r="G25" s="1" t="s">
        <v>79</v>
      </c>
      <c r="H25" s="1" t="s">
        <v>20</v>
      </c>
      <c r="I25" s="1" t="s">
        <v>42</v>
      </c>
      <c r="K25" s="66"/>
      <c r="M25" s="5"/>
      <c r="N25" s="5"/>
      <c r="Q25" s="1" t="s">
        <v>150</v>
      </c>
      <c r="R25" s="1" t="s">
        <v>150</v>
      </c>
      <c r="S25" s="1" t="s">
        <v>165</v>
      </c>
      <c r="T25" s="1" t="s">
        <v>165</v>
      </c>
    </row>
    <row r="26" spans="1:23" ht="13.5">
      <c r="A26" s="1">
        <v>24</v>
      </c>
      <c r="B26" s="1">
        <v>8</v>
      </c>
      <c r="C26" s="1">
        <v>190</v>
      </c>
      <c r="D26" s="15">
        <v>184</v>
      </c>
      <c r="E26" s="7">
        <v>39718</v>
      </c>
      <c r="F26" s="1" t="s">
        <v>18</v>
      </c>
      <c r="G26" s="1" t="s">
        <v>79</v>
      </c>
      <c r="H26" s="1" t="s">
        <v>46</v>
      </c>
      <c r="I26" s="1" t="s">
        <v>47</v>
      </c>
      <c r="J26" s="23">
        <v>0.9375</v>
      </c>
      <c r="K26" s="66"/>
      <c r="L26" s="5">
        <v>0.6666666666666666</v>
      </c>
      <c r="M26" s="5"/>
      <c r="N26" s="5"/>
      <c r="P26" s="37">
        <v>24.6</v>
      </c>
      <c r="Q26" s="1" t="s">
        <v>166</v>
      </c>
      <c r="R26" s="1" t="s">
        <v>166</v>
      </c>
      <c r="S26" s="1" t="s">
        <v>159</v>
      </c>
      <c r="T26" s="1" t="s">
        <v>167</v>
      </c>
      <c r="U26" s="60" t="s">
        <v>168</v>
      </c>
      <c r="V26" s="61" t="s">
        <v>169</v>
      </c>
      <c r="W26" s="34" t="s">
        <v>169</v>
      </c>
    </row>
    <row r="27" spans="1:20" ht="13.5">
      <c r="A27" s="10">
        <v>25</v>
      </c>
      <c r="B27" s="1">
        <v>8</v>
      </c>
      <c r="C27" s="1">
        <v>359</v>
      </c>
      <c r="D27" s="1" t="s">
        <v>91</v>
      </c>
      <c r="E27" s="7">
        <v>39732</v>
      </c>
      <c r="F27" s="1" t="s">
        <v>23</v>
      </c>
      <c r="G27" s="1" t="s">
        <v>259</v>
      </c>
      <c r="H27" s="1" t="s">
        <v>48</v>
      </c>
      <c r="I27" s="1" t="s">
        <v>45</v>
      </c>
      <c r="K27" s="66">
        <v>305</v>
      </c>
      <c r="M27" s="5">
        <f>K27/(P27*24)</f>
        <v>0.5187074829931972</v>
      </c>
      <c r="N27" s="5"/>
      <c r="P27" s="37">
        <v>24.5</v>
      </c>
      <c r="Q27" s="1" t="s">
        <v>170</v>
      </c>
      <c r="R27" s="1" t="s">
        <v>170</v>
      </c>
      <c r="S27" s="1" t="s">
        <v>163</v>
      </c>
      <c r="T27" s="1" t="s">
        <v>162</v>
      </c>
    </row>
    <row r="28" spans="1:20" ht="13.5">
      <c r="A28" s="1">
        <v>26</v>
      </c>
      <c r="B28" s="1">
        <v>8</v>
      </c>
      <c r="C28" s="1">
        <v>364</v>
      </c>
      <c r="D28" s="1" t="s">
        <v>92</v>
      </c>
      <c r="E28" s="7">
        <v>39732</v>
      </c>
      <c r="F28" s="1" t="s">
        <v>18</v>
      </c>
      <c r="G28" s="1" t="s">
        <v>21</v>
      </c>
      <c r="H28" s="1" t="s">
        <v>49</v>
      </c>
      <c r="I28" s="1" t="s">
        <v>38</v>
      </c>
      <c r="J28" s="23">
        <v>0.4236111111111111</v>
      </c>
      <c r="K28" s="66">
        <v>558</v>
      </c>
      <c r="L28" s="5">
        <v>1.1805555555555556</v>
      </c>
      <c r="M28" s="5">
        <f>K28/(P28*24)</f>
        <v>0.9851694915254235</v>
      </c>
      <c r="N28" s="5">
        <f>L28-K28/(P28*24)</f>
        <v>0.19538606403013203</v>
      </c>
      <c r="O28" s="2">
        <f>K28/(L28*24)</f>
        <v>19.69411764705882</v>
      </c>
      <c r="P28" s="37">
        <v>23.6</v>
      </c>
      <c r="Q28" s="1" t="s">
        <v>171</v>
      </c>
      <c r="R28" s="1" t="s">
        <v>171</v>
      </c>
      <c r="S28" s="1" t="s">
        <v>144</v>
      </c>
      <c r="T28" s="1" t="s">
        <v>172</v>
      </c>
    </row>
    <row r="29" spans="1:23" ht="13.5">
      <c r="A29" s="10">
        <v>27</v>
      </c>
      <c r="B29" s="10">
        <v>8</v>
      </c>
      <c r="C29" s="1">
        <v>939</v>
      </c>
      <c r="D29" s="1" t="s">
        <v>93</v>
      </c>
      <c r="E29" s="7">
        <v>39761</v>
      </c>
      <c r="F29" s="1" t="s">
        <v>18</v>
      </c>
      <c r="G29" s="1" t="s">
        <v>259</v>
      </c>
      <c r="H29" s="1" t="s">
        <v>20</v>
      </c>
      <c r="I29" s="1" t="s">
        <v>123</v>
      </c>
      <c r="J29" s="25">
        <v>0.01875</v>
      </c>
      <c r="K29" s="66"/>
      <c r="M29" s="5"/>
      <c r="N29" s="5"/>
      <c r="Q29" s="1" t="s">
        <v>162</v>
      </c>
      <c r="R29" s="1" t="s">
        <v>162</v>
      </c>
      <c r="S29" s="1" t="s">
        <v>162</v>
      </c>
      <c r="T29" s="1" t="s">
        <v>163</v>
      </c>
      <c r="W29" s="34" t="s">
        <v>50</v>
      </c>
    </row>
    <row r="30" spans="1:24" ht="13.5">
      <c r="A30" s="1">
        <v>28</v>
      </c>
      <c r="B30" s="1">
        <v>9</v>
      </c>
      <c r="C30" s="1">
        <v>378</v>
      </c>
      <c r="D30" s="15" t="s">
        <v>94</v>
      </c>
      <c r="E30" s="7">
        <v>39774</v>
      </c>
      <c r="F30" s="1" t="s">
        <v>18</v>
      </c>
      <c r="G30" s="1" t="s">
        <v>79</v>
      </c>
      <c r="H30" s="1" t="s">
        <v>36</v>
      </c>
      <c r="I30" s="1" t="s">
        <v>53</v>
      </c>
      <c r="J30" s="18">
        <v>0.7638888888888888</v>
      </c>
      <c r="K30" s="66">
        <v>400</v>
      </c>
      <c r="L30" s="5">
        <v>0.7986111111111112</v>
      </c>
      <c r="M30" s="5"/>
      <c r="N30" s="5"/>
      <c r="O30" s="2">
        <f>K30/(L30*24)</f>
        <v>20.869565217391305</v>
      </c>
      <c r="Q30" s="1" t="s">
        <v>173</v>
      </c>
      <c r="R30" s="1" t="s">
        <v>173</v>
      </c>
      <c r="S30" s="1" t="s">
        <v>174</v>
      </c>
      <c r="T30" s="1" t="s">
        <v>174</v>
      </c>
      <c r="U30" s="60" t="s">
        <v>175</v>
      </c>
      <c r="V30" s="61" t="s">
        <v>176</v>
      </c>
      <c r="W30" s="34" t="s">
        <v>51</v>
      </c>
      <c r="X30" s="1" t="s">
        <v>177</v>
      </c>
    </row>
    <row r="31" spans="1:20" ht="13.5">
      <c r="A31" s="10">
        <v>29</v>
      </c>
      <c r="B31" s="1">
        <v>9</v>
      </c>
      <c r="C31" s="1">
        <v>918</v>
      </c>
      <c r="D31" s="1" t="s">
        <v>95</v>
      </c>
      <c r="E31" s="7">
        <v>39807</v>
      </c>
      <c r="F31" s="1" t="s">
        <v>18</v>
      </c>
      <c r="G31" s="1" t="s">
        <v>21</v>
      </c>
      <c r="H31" s="1" t="s">
        <v>40</v>
      </c>
      <c r="I31" s="1" t="s">
        <v>34</v>
      </c>
      <c r="J31" s="18">
        <v>0.1375</v>
      </c>
      <c r="K31" s="66"/>
      <c r="L31" s="5">
        <v>1.6041666666666667</v>
      </c>
      <c r="M31" s="5"/>
      <c r="N31" s="5"/>
      <c r="Q31" s="1" t="s">
        <v>178</v>
      </c>
      <c r="R31" s="1" t="s">
        <v>163</v>
      </c>
      <c r="S31" s="1" t="s">
        <v>163</v>
      </c>
      <c r="T31" s="1" t="s">
        <v>163</v>
      </c>
    </row>
    <row r="32" spans="1:20" ht="13.5">
      <c r="A32" s="1">
        <v>30</v>
      </c>
      <c r="B32" s="1">
        <v>10</v>
      </c>
      <c r="C32" s="1">
        <v>924</v>
      </c>
      <c r="D32" s="1" t="s">
        <v>96</v>
      </c>
      <c r="E32" s="7">
        <v>39872</v>
      </c>
      <c r="F32" s="1" t="s">
        <v>18</v>
      </c>
      <c r="G32" s="1" t="s">
        <v>79</v>
      </c>
      <c r="H32" s="1" t="s">
        <v>40</v>
      </c>
      <c r="I32" s="1" t="s">
        <v>52</v>
      </c>
      <c r="J32" s="25">
        <v>0.22013888888888888</v>
      </c>
      <c r="K32" s="66">
        <v>377</v>
      </c>
      <c r="L32" s="5">
        <v>0.8819444444444445</v>
      </c>
      <c r="M32" s="5"/>
      <c r="N32" s="5"/>
      <c r="O32" s="2">
        <f>K32/(L32*24)</f>
        <v>17.811023622047244</v>
      </c>
      <c r="Q32" s="1" t="s">
        <v>179</v>
      </c>
      <c r="R32" s="1" t="s">
        <v>179</v>
      </c>
      <c r="S32" s="1" t="s">
        <v>145</v>
      </c>
      <c r="T32" s="1" t="s">
        <v>145</v>
      </c>
    </row>
    <row r="33" spans="1:20" ht="13.5">
      <c r="A33" s="10">
        <v>31</v>
      </c>
      <c r="B33" s="1">
        <v>11</v>
      </c>
      <c r="C33" s="1">
        <v>215</v>
      </c>
      <c r="D33" s="1" t="s">
        <v>180</v>
      </c>
      <c r="E33" s="7">
        <v>39880</v>
      </c>
      <c r="F33" s="1" t="s">
        <v>23</v>
      </c>
      <c r="G33" s="1" t="s">
        <v>81</v>
      </c>
      <c r="H33" s="1" t="s">
        <v>34</v>
      </c>
      <c r="I33" s="1" t="s">
        <v>33</v>
      </c>
      <c r="J33" s="25">
        <v>0.0020833333333333333</v>
      </c>
      <c r="K33" s="66"/>
      <c r="L33" s="5">
        <v>0.7291666666666666</v>
      </c>
      <c r="M33" s="5"/>
      <c r="N33" s="5"/>
      <c r="Q33" s="1" t="s">
        <v>181</v>
      </c>
      <c r="R33" s="1" t="s">
        <v>181</v>
      </c>
      <c r="S33" s="1" t="s">
        <v>182</v>
      </c>
      <c r="T33" s="1" t="s">
        <v>142</v>
      </c>
    </row>
    <row r="34" spans="1:20" ht="13.5">
      <c r="A34" s="1">
        <v>32</v>
      </c>
      <c r="B34" s="10">
        <v>12</v>
      </c>
      <c r="C34" s="1">
        <v>239</v>
      </c>
      <c r="D34" s="1" t="s">
        <v>8</v>
      </c>
      <c r="E34" s="7">
        <v>39934</v>
      </c>
      <c r="F34" s="1" t="s">
        <v>23</v>
      </c>
      <c r="G34" s="28" t="s">
        <v>27</v>
      </c>
      <c r="H34" s="1" t="s">
        <v>38</v>
      </c>
      <c r="I34" s="1" t="s">
        <v>29</v>
      </c>
      <c r="J34" s="25">
        <v>0.4069444444444445</v>
      </c>
      <c r="K34" s="66"/>
      <c r="L34" s="5">
        <v>0.9909722222222223</v>
      </c>
      <c r="M34" s="5"/>
      <c r="N34" s="5"/>
      <c r="Q34" s="1" t="s">
        <v>183</v>
      </c>
      <c r="R34" s="1" t="s">
        <v>136</v>
      </c>
      <c r="S34" s="1" t="s">
        <v>136</v>
      </c>
      <c r="T34" s="1" t="s">
        <v>110</v>
      </c>
    </row>
    <row r="35" spans="1:23" ht="13.5">
      <c r="A35" s="10">
        <v>33</v>
      </c>
      <c r="B35" s="10">
        <v>12</v>
      </c>
      <c r="C35" s="1">
        <v>372</v>
      </c>
      <c r="D35" s="1" t="s">
        <v>184</v>
      </c>
      <c r="E35" s="7">
        <v>39937</v>
      </c>
      <c r="F35" s="1" t="s">
        <v>23</v>
      </c>
      <c r="G35" s="28" t="s">
        <v>27</v>
      </c>
      <c r="H35" s="1" t="s">
        <v>76</v>
      </c>
      <c r="I35" s="1" t="s">
        <v>29</v>
      </c>
      <c r="J35" s="18">
        <v>0.5833333333333334</v>
      </c>
      <c r="K35" s="66">
        <v>538</v>
      </c>
      <c r="L35" s="5">
        <v>0.875</v>
      </c>
      <c r="M35" s="5">
        <f>K35/(P35*24)</f>
        <v>0.770332187857961</v>
      </c>
      <c r="N35" s="5">
        <f>L35-K35/(P35*24)</f>
        <v>0.10466781214203902</v>
      </c>
      <c r="O35" s="2">
        <f>K35/(L35*24)</f>
        <v>25.61904761904762</v>
      </c>
      <c r="P35" s="37">
        <v>29.1</v>
      </c>
      <c r="Q35" s="1" t="s">
        <v>164</v>
      </c>
      <c r="R35" s="1" t="s">
        <v>185</v>
      </c>
      <c r="S35" s="1" t="s">
        <v>136</v>
      </c>
      <c r="T35" s="1" t="s">
        <v>110</v>
      </c>
      <c r="W35" s="34" t="s">
        <v>111</v>
      </c>
    </row>
    <row r="36" spans="1:23" ht="13.5">
      <c r="A36" s="1">
        <v>34</v>
      </c>
      <c r="B36" s="10">
        <v>12</v>
      </c>
      <c r="C36" s="1">
        <v>434</v>
      </c>
      <c r="D36" s="1" t="s">
        <v>97</v>
      </c>
      <c r="E36" s="7">
        <v>39938</v>
      </c>
      <c r="F36" s="1" t="s">
        <v>18</v>
      </c>
      <c r="G36" s="1" t="s">
        <v>79</v>
      </c>
      <c r="H36" s="1" t="s">
        <v>40</v>
      </c>
      <c r="I36" s="1" t="s">
        <v>53</v>
      </c>
      <c r="J36" s="18">
        <v>0.19305555555555554</v>
      </c>
      <c r="K36" s="66"/>
      <c r="M36" s="5"/>
      <c r="N36" s="5"/>
      <c r="Q36" s="1" t="s">
        <v>173</v>
      </c>
      <c r="R36" s="1" t="s">
        <v>173</v>
      </c>
      <c r="S36" s="1" t="s">
        <v>174</v>
      </c>
      <c r="T36" s="1" t="s">
        <v>116</v>
      </c>
      <c r="W36" s="34" t="s">
        <v>186</v>
      </c>
    </row>
    <row r="37" spans="1:23" ht="13.5">
      <c r="A37" s="10">
        <v>35</v>
      </c>
      <c r="B37" s="10">
        <v>12</v>
      </c>
      <c r="C37" s="1">
        <v>601</v>
      </c>
      <c r="D37" s="1" t="s">
        <v>187</v>
      </c>
      <c r="E37" s="7">
        <v>39942</v>
      </c>
      <c r="F37" s="1" t="s">
        <v>23</v>
      </c>
      <c r="G37" s="1" t="s">
        <v>81</v>
      </c>
      <c r="H37" s="1" t="s">
        <v>48</v>
      </c>
      <c r="I37" s="1" t="s">
        <v>33</v>
      </c>
      <c r="J37" s="18">
        <v>0.03125</v>
      </c>
      <c r="K37" s="66">
        <v>338</v>
      </c>
      <c r="L37" s="5">
        <v>1</v>
      </c>
      <c r="M37" s="5"/>
      <c r="N37" s="5"/>
      <c r="O37" s="2">
        <f aca="true" t="shared" si="0" ref="O37:O47">K37/(L37*24)</f>
        <v>14.083333333333334</v>
      </c>
      <c r="Q37" s="1" t="s">
        <v>188</v>
      </c>
      <c r="R37" s="1" t="s">
        <v>112</v>
      </c>
      <c r="S37" s="1" t="s">
        <v>147</v>
      </c>
      <c r="T37" s="1" t="s">
        <v>189</v>
      </c>
      <c r="U37" s="60" t="s">
        <v>190</v>
      </c>
      <c r="V37" s="61" t="s">
        <v>191</v>
      </c>
      <c r="W37" s="34" t="s">
        <v>191</v>
      </c>
    </row>
    <row r="38" spans="1:23" ht="13.5">
      <c r="A38" s="1">
        <v>36</v>
      </c>
      <c r="B38" s="10">
        <v>12</v>
      </c>
      <c r="C38" s="1">
        <v>821</v>
      </c>
      <c r="D38" s="1" t="s">
        <v>11</v>
      </c>
      <c r="E38" s="7">
        <v>39949</v>
      </c>
      <c r="F38" s="1" t="s">
        <v>18</v>
      </c>
      <c r="G38" s="1" t="s">
        <v>79</v>
      </c>
      <c r="H38" s="1" t="s">
        <v>73</v>
      </c>
      <c r="I38" s="1" t="s">
        <v>33</v>
      </c>
      <c r="J38" s="18">
        <v>0.27708333333333335</v>
      </c>
      <c r="K38" s="66">
        <v>170.7</v>
      </c>
      <c r="L38" s="5">
        <v>0.35</v>
      </c>
      <c r="M38" s="5"/>
      <c r="N38" s="5"/>
      <c r="O38" s="2">
        <f t="shared" si="0"/>
        <v>20.321428571428573</v>
      </c>
      <c r="Q38" s="1" t="s">
        <v>142</v>
      </c>
      <c r="R38" s="1" t="s">
        <v>142</v>
      </c>
      <c r="S38" s="1" t="s">
        <v>142</v>
      </c>
      <c r="T38" s="1" t="s">
        <v>182</v>
      </c>
      <c r="U38" s="60" t="s">
        <v>192</v>
      </c>
      <c r="V38" s="61" t="s">
        <v>193</v>
      </c>
      <c r="W38" s="34" t="s">
        <v>193</v>
      </c>
    </row>
    <row r="39" spans="1:22" ht="13.5">
      <c r="A39" s="10">
        <v>37</v>
      </c>
      <c r="B39" s="1">
        <v>13</v>
      </c>
      <c r="C39" s="1">
        <v>135</v>
      </c>
      <c r="D39" s="1" t="s">
        <v>11</v>
      </c>
      <c r="E39" s="7">
        <v>39956</v>
      </c>
      <c r="F39" s="1" t="s">
        <v>18</v>
      </c>
      <c r="G39" s="1" t="s">
        <v>79</v>
      </c>
      <c r="H39" s="1" t="s">
        <v>73</v>
      </c>
      <c r="I39" s="1" t="s">
        <v>54</v>
      </c>
      <c r="J39" s="18">
        <v>0.2611111111111111</v>
      </c>
      <c r="K39" s="66">
        <v>389.6</v>
      </c>
      <c r="L39" s="5">
        <v>0.8819444444444445</v>
      </c>
      <c r="M39" s="5"/>
      <c r="N39" s="5"/>
      <c r="O39" s="2">
        <f t="shared" si="0"/>
        <v>18.406299212598427</v>
      </c>
      <c r="Q39" s="1" t="s">
        <v>166</v>
      </c>
      <c r="R39" s="1" t="s">
        <v>166</v>
      </c>
      <c r="S39" s="1" t="s">
        <v>159</v>
      </c>
      <c r="T39" s="1" t="s">
        <v>159</v>
      </c>
      <c r="U39" s="60" t="s">
        <v>194</v>
      </c>
      <c r="V39" s="61" t="s">
        <v>169</v>
      </c>
    </row>
    <row r="40" spans="1:22" ht="13.5">
      <c r="A40" s="1">
        <v>38</v>
      </c>
      <c r="B40" s="1">
        <v>14</v>
      </c>
      <c r="C40" s="1">
        <v>288</v>
      </c>
      <c r="D40" s="1" t="s">
        <v>98</v>
      </c>
      <c r="E40" s="7">
        <v>40018</v>
      </c>
      <c r="F40" s="1" t="s">
        <v>18</v>
      </c>
      <c r="G40" s="1" t="s">
        <v>79</v>
      </c>
      <c r="H40" s="1" t="s">
        <v>40</v>
      </c>
      <c r="I40" s="1" t="s">
        <v>26</v>
      </c>
      <c r="J40" s="18">
        <v>0.10416666666666667</v>
      </c>
      <c r="K40" s="66">
        <v>397</v>
      </c>
      <c r="L40" s="5">
        <v>1</v>
      </c>
      <c r="M40" s="5">
        <f>K40/(P40*24)</f>
        <v>0.6835399449035813</v>
      </c>
      <c r="N40" s="5">
        <f>L40-K40/(P40*24)</f>
        <v>0.3164600550964187</v>
      </c>
      <c r="O40" s="2">
        <f t="shared" si="0"/>
        <v>16.541666666666668</v>
      </c>
      <c r="P40" s="37">
        <v>24.2</v>
      </c>
      <c r="Q40" s="1" t="s">
        <v>132</v>
      </c>
      <c r="R40" s="1" t="s">
        <v>132</v>
      </c>
      <c r="S40" s="1" t="s">
        <v>134</v>
      </c>
      <c r="T40" s="1" t="s">
        <v>134</v>
      </c>
      <c r="U40" s="60" t="s">
        <v>195</v>
      </c>
      <c r="V40" s="44" t="s">
        <v>196</v>
      </c>
    </row>
    <row r="41" spans="1:23" ht="13.5">
      <c r="A41" s="10">
        <v>39</v>
      </c>
      <c r="B41" s="1">
        <v>14</v>
      </c>
      <c r="C41" s="1">
        <v>432</v>
      </c>
      <c r="D41" s="15" t="s">
        <v>303</v>
      </c>
      <c r="E41" s="7">
        <v>40032</v>
      </c>
      <c r="F41" s="1" t="s">
        <v>18</v>
      </c>
      <c r="G41" s="1" t="s">
        <v>79</v>
      </c>
      <c r="H41" s="1" t="s">
        <v>29</v>
      </c>
      <c r="I41" s="1" t="s">
        <v>58</v>
      </c>
      <c r="J41" s="18">
        <v>0.03125</v>
      </c>
      <c r="K41" s="66">
        <v>424.3</v>
      </c>
      <c r="L41" s="5">
        <v>1.0833333333333333</v>
      </c>
      <c r="M41" s="5">
        <f>K41/(P41*24)</f>
        <v>0.7043492695883133</v>
      </c>
      <c r="N41" s="5">
        <f>L41-K41/(P41*24)</f>
        <v>0.3789840637450199</v>
      </c>
      <c r="O41" s="2">
        <f t="shared" si="0"/>
        <v>16.31923076923077</v>
      </c>
      <c r="P41" s="37">
        <v>25.1</v>
      </c>
      <c r="Q41" s="1" t="s">
        <v>197</v>
      </c>
      <c r="R41" s="1" t="s">
        <v>197</v>
      </c>
      <c r="S41" s="1" t="s">
        <v>198</v>
      </c>
      <c r="T41" s="1" t="s">
        <v>198</v>
      </c>
      <c r="U41" s="60" t="s">
        <v>199</v>
      </c>
      <c r="V41" s="61" t="s">
        <v>200</v>
      </c>
      <c r="W41" s="40" t="s">
        <v>57</v>
      </c>
    </row>
    <row r="42" spans="1:20" ht="13.5">
      <c r="A42" s="1">
        <v>40</v>
      </c>
      <c r="B42" s="1">
        <v>14</v>
      </c>
      <c r="C42" s="1">
        <v>522</v>
      </c>
      <c r="D42" s="15">
        <v>522</v>
      </c>
      <c r="E42" s="7">
        <v>40035</v>
      </c>
      <c r="F42" s="1" t="s">
        <v>23</v>
      </c>
      <c r="G42" s="1" t="s">
        <v>21</v>
      </c>
      <c r="H42" s="1" t="s">
        <v>59</v>
      </c>
      <c r="I42" s="1" t="s">
        <v>20</v>
      </c>
      <c r="J42" s="23">
        <v>0.08333333333333333</v>
      </c>
      <c r="K42" s="66">
        <v>606</v>
      </c>
      <c r="L42" s="5">
        <v>1.4166666666666667</v>
      </c>
      <c r="M42" s="5"/>
      <c r="N42" s="5"/>
      <c r="O42" s="2">
        <f t="shared" si="0"/>
        <v>17.823529411764707</v>
      </c>
      <c r="Q42" s="1" t="s">
        <v>201</v>
      </c>
      <c r="R42" s="1" t="s">
        <v>276</v>
      </c>
      <c r="S42" s="1" t="s">
        <v>145</v>
      </c>
      <c r="T42" s="1" t="s">
        <v>145</v>
      </c>
    </row>
    <row r="43" spans="1:23" ht="13.5">
      <c r="A43" s="10">
        <v>41</v>
      </c>
      <c r="B43" s="1">
        <v>14</v>
      </c>
      <c r="C43" s="1">
        <v>595</v>
      </c>
      <c r="D43" s="15">
        <v>595</v>
      </c>
      <c r="E43" s="7">
        <v>40036</v>
      </c>
      <c r="F43" s="1" t="s">
        <v>18</v>
      </c>
      <c r="G43" s="1" t="s">
        <v>21</v>
      </c>
      <c r="H43" s="1" t="s">
        <v>60</v>
      </c>
      <c r="I43" s="1" t="s">
        <v>61</v>
      </c>
      <c r="J43" s="20"/>
      <c r="K43" s="66">
        <v>550</v>
      </c>
      <c r="L43" s="5">
        <v>1.5416666666666667</v>
      </c>
      <c r="M43" s="5"/>
      <c r="N43" s="5"/>
      <c r="O43" s="2">
        <f t="shared" si="0"/>
        <v>14.864864864864865</v>
      </c>
      <c r="Q43" s="1" t="s">
        <v>202</v>
      </c>
      <c r="R43" s="1" t="s">
        <v>124</v>
      </c>
      <c r="S43" s="1" t="s">
        <v>151</v>
      </c>
      <c r="T43" s="1" t="s">
        <v>151</v>
      </c>
      <c r="W43" s="34" t="s">
        <v>62</v>
      </c>
    </row>
    <row r="44" spans="1:20" ht="13.5">
      <c r="A44" s="1">
        <v>42</v>
      </c>
      <c r="B44" s="1">
        <v>14</v>
      </c>
      <c r="C44" s="1">
        <v>618</v>
      </c>
      <c r="D44" s="15" t="s">
        <v>99</v>
      </c>
      <c r="E44" s="7">
        <v>40037</v>
      </c>
      <c r="F44" s="1" t="s">
        <v>18</v>
      </c>
      <c r="G44" s="1" t="s">
        <v>21</v>
      </c>
      <c r="H44" s="1" t="s">
        <v>100</v>
      </c>
      <c r="I44" s="1" t="s">
        <v>38</v>
      </c>
      <c r="J44" s="18">
        <v>0.3194444444444445</v>
      </c>
      <c r="K44" s="66">
        <v>552</v>
      </c>
      <c r="L44" s="5">
        <v>1.1631944444444444</v>
      </c>
      <c r="M44" s="5">
        <f>K44/(P44*24)</f>
        <v>0.9311740890688259</v>
      </c>
      <c r="N44" s="5">
        <f>L44-K44/(P44*24)</f>
        <v>0.2320203553756185</v>
      </c>
      <c r="O44" s="2">
        <f t="shared" si="0"/>
        <v>19.77313432835821</v>
      </c>
      <c r="P44" s="37">
        <v>24.7</v>
      </c>
      <c r="Q44" s="1" t="s">
        <v>203</v>
      </c>
      <c r="R44" s="1" t="s">
        <v>144</v>
      </c>
      <c r="S44" s="1" t="s">
        <v>204</v>
      </c>
      <c r="T44" s="1" t="s">
        <v>144</v>
      </c>
    </row>
    <row r="45" spans="1:23" ht="13.5">
      <c r="A45" s="10">
        <v>43</v>
      </c>
      <c r="B45" s="1">
        <v>14</v>
      </c>
      <c r="C45" s="1">
        <v>656</v>
      </c>
      <c r="D45" s="1" t="s">
        <v>101</v>
      </c>
      <c r="E45" s="7">
        <v>40038</v>
      </c>
      <c r="F45" s="1" t="s">
        <v>23</v>
      </c>
      <c r="G45" s="1" t="s">
        <v>21</v>
      </c>
      <c r="H45" s="1" t="s">
        <v>38</v>
      </c>
      <c r="I45" s="1" t="s">
        <v>29</v>
      </c>
      <c r="J45" s="25">
        <v>0.4708333333333334</v>
      </c>
      <c r="K45" s="66">
        <v>528</v>
      </c>
      <c r="L45" s="5">
        <v>1.1034722222222222</v>
      </c>
      <c r="M45" s="5"/>
      <c r="N45" s="5"/>
      <c r="O45" s="2">
        <f t="shared" si="0"/>
        <v>19.937067337948395</v>
      </c>
      <c r="Q45" s="1" t="s">
        <v>164</v>
      </c>
      <c r="R45" s="1" t="s">
        <v>112</v>
      </c>
      <c r="S45" s="1" t="s">
        <v>147</v>
      </c>
      <c r="T45" s="1" t="s">
        <v>110</v>
      </c>
      <c r="U45" s="60" t="s">
        <v>205</v>
      </c>
      <c r="V45" s="61" t="s">
        <v>191</v>
      </c>
      <c r="W45" s="34" t="s">
        <v>191</v>
      </c>
    </row>
    <row r="46" spans="1:24" ht="13.5">
      <c r="A46" s="1">
        <v>44</v>
      </c>
      <c r="B46" s="1">
        <v>14</v>
      </c>
      <c r="C46" s="1">
        <v>700</v>
      </c>
      <c r="D46" s="1" t="s">
        <v>206</v>
      </c>
      <c r="E46" s="7">
        <v>40039</v>
      </c>
      <c r="F46" s="1" t="s">
        <v>23</v>
      </c>
      <c r="G46" s="1" t="s">
        <v>81</v>
      </c>
      <c r="H46" s="1" t="s">
        <v>48</v>
      </c>
      <c r="I46" s="1" t="s">
        <v>33</v>
      </c>
      <c r="J46" s="18">
        <v>0.03125</v>
      </c>
      <c r="K46" s="66">
        <v>370</v>
      </c>
      <c r="L46" s="5">
        <v>1</v>
      </c>
      <c r="M46" s="5"/>
      <c r="N46" s="5"/>
      <c r="O46" s="2">
        <f t="shared" si="0"/>
        <v>15.416666666666666</v>
      </c>
      <c r="Q46" s="1" t="s">
        <v>188</v>
      </c>
      <c r="R46" s="1" t="s">
        <v>112</v>
      </c>
      <c r="S46" s="1" t="s">
        <v>147</v>
      </c>
      <c r="T46" s="1" t="s">
        <v>189</v>
      </c>
      <c r="U46" s="60" t="s">
        <v>207</v>
      </c>
      <c r="V46" s="61" t="s">
        <v>208</v>
      </c>
      <c r="W46" s="34" t="s">
        <v>118</v>
      </c>
      <c r="X46" s="1" t="s">
        <v>177</v>
      </c>
    </row>
    <row r="47" spans="1:25" ht="13.5">
      <c r="A47" s="3">
        <v>45</v>
      </c>
      <c r="B47" s="3">
        <v>14</v>
      </c>
      <c r="C47" s="3"/>
      <c r="D47" s="3" t="s">
        <v>64</v>
      </c>
      <c r="E47" s="8">
        <v>40050</v>
      </c>
      <c r="F47" s="3" t="s">
        <v>18</v>
      </c>
      <c r="G47" s="3" t="s">
        <v>21</v>
      </c>
      <c r="H47" s="3" t="s">
        <v>20</v>
      </c>
      <c r="I47" s="3" t="s">
        <v>63</v>
      </c>
      <c r="J47" s="24"/>
      <c r="K47" s="67">
        <v>550</v>
      </c>
      <c r="L47" s="6">
        <v>1.8784722222222223</v>
      </c>
      <c r="M47" s="4"/>
      <c r="N47" s="4"/>
      <c r="O47" s="4">
        <f t="shared" si="0"/>
        <v>12.199630314232902</v>
      </c>
      <c r="P47" s="38"/>
      <c r="Q47" s="3" t="s">
        <v>163</v>
      </c>
      <c r="R47" s="3" t="s">
        <v>276</v>
      </c>
      <c r="S47" s="3" t="s">
        <v>209</v>
      </c>
      <c r="T47" s="3" t="s">
        <v>117</v>
      </c>
      <c r="U47" s="62" t="s">
        <v>210</v>
      </c>
      <c r="V47" s="63" t="s">
        <v>211</v>
      </c>
      <c r="W47" s="35" t="s">
        <v>65</v>
      </c>
      <c r="X47" s="3" t="s">
        <v>102</v>
      </c>
      <c r="Y47" s="17"/>
    </row>
    <row r="48" spans="1:20" ht="13.5">
      <c r="A48" s="1">
        <v>46</v>
      </c>
      <c r="B48" s="1">
        <v>15</v>
      </c>
      <c r="C48" s="1">
        <v>80</v>
      </c>
      <c r="D48" s="15">
        <v>58</v>
      </c>
      <c r="E48" s="7">
        <v>40074</v>
      </c>
      <c r="F48" s="1" t="s">
        <v>23</v>
      </c>
      <c r="G48" s="1" t="s">
        <v>81</v>
      </c>
      <c r="H48" s="1" t="s">
        <v>63</v>
      </c>
      <c r="I48" s="1" t="s">
        <v>66</v>
      </c>
      <c r="J48" s="25">
        <v>0</v>
      </c>
      <c r="K48" s="66"/>
      <c r="M48" s="5"/>
      <c r="N48" s="5"/>
      <c r="O48" s="14"/>
      <c r="Q48" s="1" t="s">
        <v>212</v>
      </c>
      <c r="R48" s="1" t="s">
        <v>213</v>
      </c>
      <c r="S48" s="1" t="s">
        <v>212</v>
      </c>
      <c r="T48" s="1" t="s">
        <v>214</v>
      </c>
    </row>
    <row r="49" spans="1:20" ht="13.5">
      <c r="A49" s="1">
        <v>47</v>
      </c>
      <c r="B49" s="1">
        <v>15</v>
      </c>
      <c r="C49" s="1">
        <v>147</v>
      </c>
      <c r="D49" s="15">
        <v>147</v>
      </c>
      <c r="E49" s="7">
        <v>40073</v>
      </c>
      <c r="F49" s="1" t="s">
        <v>18</v>
      </c>
      <c r="G49" s="1" t="s">
        <v>21</v>
      </c>
      <c r="H49" s="1" t="s">
        <v>20</v>
      </c>
      <c r="I49" s="1" t="s">
        <v>63</v>
      </c>
      <c r="J49" s="18">
        <v>0.23958333333333334</v>
      </c>
      <c r="K49" s="66">
        <v>535</v>
      </c>
      <c r="L49" s="5">
        <v>1.7465277777777777</v>
      </c>
      <c r="M49" s="5">
        <f>K49/(P49*24)</f>
        <v>1.0717147435897434</v>
      </c>
      <c r="N49" s="5">
        <f>L49-K49/(P49*24)</f>
        <v>0.6748130341880343</v>
      </c>
      <c r="O49" s="14">
        <f>K49/(L49*24)</f>
        <v>12.763419483101393</v>
      </c>
      <c r="P49" s="37">
        <v>20.8</v>
      </c>
      <c r="Q49" s="1" t="s">
        <v>163</v>
      </c>
      <c r="R49" s="1" t="s">
        <v>163</v>
      </c>
      <c r="S49" s="1" t="s">
        <v>163</v>
      </c>
      <c r="T49" s="1" t="s">
        <v>110</v>
      </c>
    </row>
    <row r="50" spans="1:20" ht="13.5">
      <c r="A50" s="1">
        <v>48</v>
      </c>
      <c r="B50" s="1">
        <v>15</v>
      </c>
      <c r="C50" s="1">
        <v>143</v>
      </c>
      <c r="D50" s="15">
        <v>143</v>
      </c>
      <c r="E50" s="7">
        <v>40076</v>
      </c>
      <c r="F50" s="1" t="s">
        <v>23</v>
      </c>
      <c r="G50" s="1" t="s">
        <v>21</v>
      </c>
      <c r="H50" s="1" t="s">
        <v>34</v>
      </c>
      <c r="I50" s="1" t="s">
        <v>29</v>
      </c>
      <c r="J50" s="25">
        <v>0.16666666666666666</v>
      </c>
      <c r="K50" s="66">
        <v>559</v>
      </c>
      <c r="L50" s="5">
        <v>1.486111111111111</v>
      </c>
      <c r="M50" s="5">
        <f>K50/(P50*24)</f>
        <v>0.9704861111111112</v>
      </c>
      <c r="N50" s="5">
        <f>L50-K50/(P50*24)</f>
        <v>0.5156249999999998</v>
      </c>
      <c r="O50" s="14">
        <f>K50/(L50*24)</f>
        <v>15.672897196261683</v>
      </c>
      <c r="P50" s="37">
        <v>24</v>
      </c>
      <c r="Q50" s="1" t="s">
        <v>164</v>
      </c>
      <c r="R50" s="1" t="s">
        <v>136</v>
      </c>
      <c r="S50" s="1" t="s">
        <v>136</v>
      </c>
      <c r="T50" s="1" t="s">
        <v>110</v>
      </c>
    </row>
    <row r="51" spans="1:22" ht="13.5">
      <c r="A51" s="1">
        <v>49</v>
      </c>
      <c r="B51" s="1">
        <v>15</v>
      </c>
      <c r="C51" s="1">
        <v>462</v>
      </c>
      <c r="D51" s="1" t="s">
        <v>215</v>
      </c>
      <c r="E51" s="7">
        <v>40102</v>
      </c>
      <c r="F51" s="1" t="s">
        <v>18</v>
      </c>
      <c r="G51" s="1" t="s">
        <v>79</v>
      </c>
      <c r="H51" s="1" t="s">
        <v>40</v>
      </c>
      <c r="I51" s="1" t="s">
        <v>68</v>
      </c>
      <c r="J51" s="25">
        <v>0.275</v>
      </c>
      <c r="K51" s="66">
        <v>474</v>
      </c>
      <c r="M51" s="5">
        <f>K51/(P51*24)</f>
        <v>0.7745098039215687</v>
      </c>
      <c r="N51" s="5"/>
      <c r="O51" s="14"/>
      <c r="P51" s="37">
        <v>25.5</v>
      </c>
      <c r="Q51" s="1" t="s">
        <v>157</v>
      </c>
      <c r="R51" s="1" t="s">
        <v>276</v>
      </c>
      <c r="S51" s="1" t="s">
        <v>145</v>
      </c>
      <c r="T51" s="1" t="s">
        <v>116</v>
      </c>
      <c r="U51" s="60" t="s">
        <v>216</v>
      </c>
      <c r="V51" s="61" t="s">
        <v>217</v>
      </c>
    </row>
    <row r="52" spans="1:25" ht="13.5">
      <c r="A52" s="3">
        <v>50</v>
      </c>
      <c r="B52" s="3">
        <v>15</v>
      </c>
      <c r="C52" s="3">
        <v>799</v>
      </c>
      <c r="D52" s="9">
        <v>799</v>
      </c>
      <c r="E52" s="8"/>
      <c r="F52" s="3" t="s">
        <v>23</v>
      </c>
      <c r="G52" s="3" t="s">
        <v>81</v>
      </c>
      <c r="H52" s="3" t="s">
        <v>34</v>
      </c>
      <c r="I52" s="3" t="s">
        <v>45</v>
      </c>
      <c r="J52" s="19"/>
      <c r="K52" s="67">
        <v>300</v>
      </c>
      <c r="L52" s="6">
        <v>0.875</v>
      </c>
      <c r="M52" s="4"/>
      <c r="N52" s="4"/>
      <c r="O52" s="4">
        <f>K52/(L52*24)</f>
        <v>14.285714285714286</v>
      </c>
      <c r="P52" s="38"/>
      <c r="Q52" s="3" t="s">
        <v>178</v>
      </c>
      <c r="R52" s="3" t="s">
        <v>163</v>
      </c>
      <c r="S52" s="3" t="s">
        <v>163</v>
      </c>
      <c r="T52" s="3" t="s">
        <v>162</v>
      </c>
      <c r="U52" s="3"/>
      <c r="V52" s="45"/>
      <c r="W52" s="35" t="s">
        <v>103</v>
      </c>
      <c r="X52" s="3" t="s">
        <v>104</v>
      </c>
      <c r="Y52" s="17"/>
    </row>
    <row r="53" spans="1:25" ht="13.5">
      <c r="A53" s="3">
        <v>51</v>
      </c>
      <c r="B53" s="59" t="s">
        <v>218</v>
      </c>
      <c r="C53" s="3">
        <v>844</v>
      </c>
      <c r="D53" s="9" t="s">
        <v>219</v>
      </c>
      <c r="E53" s="8">
        <v>40272</v>
      </c>
      <c r="F53" s="3" t="s">
        <v>23</v>
      </c>
      <c r="G53" s="3" t="s">
        <v>21</v>
      </c>
      <c r="H53" s="3" t="s">
        <v>38</v>
      </c>
      <c r="I53" s="3" t="s">
        <v>29</v>
      </c>
      <c r="J53" s="24">
        <v>0.19722222222222222</v>
      </c>
      <c r="K53" s="67">
        <v>564</v>
      </c>
      <c r="L53" s="6">
        <v>1.3368055555555556</v>
      </c>
      <c r="M53" s="4"/>
      <c r="N53" s="6">
        <f>L53-K53/(P53*24)</f>
        <v>0.27345713926596305</v>
      </c>
      <c r="O53" s="4">
        <f>K53/(L53*24)</f>
        <v>17.579220779220776</v>
      </c>
      <c r="P53" s="38">
        <v>22.1</v>
      </c>
      <c r="Q53" s="3" t="s">
        <v>136</v>
      </c>
      <c r="R53" s="3" t="s">
        <v>276</v>
      </c>
      <c r="S53" s="3" t="s">
        <v>145</v>
      </c>
      <c r="T53" s="3" t="s">
        <v>145</v>
      </c>
      <c r="U53" s="62" t="s">
        <v>220</v>
      </c>
      <c r="V53" s="45" t="s">
        <v>221</v>
      </c>
      <c r="W53" s="35" t="s">
        <v>119</v>
      </c>
      <c r="X53" s="3" t="s">
        <v>222</v>
      </c>
      <c r="Y53" s="17"/>
    </row>
    <row r="54" spans="1:22" ht="13.5">
      <c r="A54" s="1">
        <v>52</v>
      </c>
      <c r="B54" s="1">
        <v>16</v>
      </c>
      <c r="C54" s="1">
        <v>344</v>
      </c>
      <c r="D54" s="1" t="s">
        <v>11</v>
      </c>
      <c r="E54" s="7">
        <v>40292</v>
      </c>
      <c r="F54" s="1" t="s">
        <v>18</v>
      </c>
      <c r="G54" s="1" t="s">
        <v>79</v>
      </c>
      <c r="H54" s="1" t="s">
        <v>73</v>
      </c>
      <c r="I54" s="1" t="s">
        <v>42</v>
      </c>
      <c r="J54" s="18">
        <v>0.26458333333333334</v>
      </c>
      <c r="K54" s="66">
        <v>338.5</v>
      </c>
      <c r="L54" s="5">
        <v>0.8409722222222222</v>
      </c>
      <c r="M54" s="5"/>
      <c r="N54" s="5"/>
      <c r="O54" s="14">
        <f>K54/(L54*24)</f>
        <v>16.77126341866226</v>
      </c>
      <c r="Q54" s="1" t="s">
        <v>223</v>
      </c>
      <c r="R54" s="1" t="s">
        <v>223</v>
      </c>
      <c r="S54" s="1" t="s">
        <v>165</v>
      </c>
      <c r="T54" s="1" t="s">
        <v>165</v>
      </c>
      <c r="U54" s="60" t="s">
        <v>224</v>
      </c>
      <c r="V54" s="61" t="s">
        <v>225</v>
      </c>
    </row>
    <row r="55" spans="1:23" ht="13.5">
      <c r="A55" s="1">
        <v>53</v>
      </c>
      <c r="B55" s="1">
        <v>16</v>
      </c>
      <c r="C55" s="1">
        <v>418</v>
      </c>
      <c r="D55" s="1" t="s">
        <v>8</v>
      </c>
      <c r="E55" s="7">
        <v>40298</v>
      </c>
      <c r="F55" s="1" t="s">
        <v>23</v>
      </c>
      <c r="G55" s="1" t="s">
        <v>21</v>
      </c>
      <c r="H55" s="1" t="s">
        <v>38</v>
      </c>
      <c r="I55" s="1" t="s">
        <v>20</v>
      </c>
      <c r="J55" s="25">
        <v>0.43194444444444446</v>
      </c>
      <c r="K55" s="66"/>
      <c r="L55" s="5">
        <v>1.0729166666666667</v>
      </c>
      <c r="M55" s="5"/>
      <c r="N55" s="5"/>
      <c r="O55" s="14"/>
      <c r="Q55" s="1" t="s">
        <v>226</v>
      </c>
      <c r="R55" s="1" t="s">
        <v>112</v>
      </c>
      <c r="S55" s="1" t="s">
        <v>147</v>
      </c>
      <c r="T55" s="1" t="s">
        <v>110</v>
      </c>
      <c r="U55" s="60" t="s">
        <v>227</v>
      </c>
      <c r="V55" s="61" t="s">
        <v>191</v>
      </c>
      <c r="W55" s="34" t="s">
        <v>191</v>
      </c>
    </row>
    <row r="56" spans="1:23" ht="13.5">
      <c r="A56" s="1">
        <v>54</v>
      </c>
      <c r="B56" s="1">
        <v>16</v>
      </c>
      <c r="C56" s="1">
        <v>455</v>
      </c>
      <c r="D56" s="15">
        <v>314</v>
      </c>
      <c r="E56" s="7">
        <v>40310</v>
      </c>
      <c r="F56" s="1" t="s">
        <v>23</v>
      </c>
      <c r="G56" s="1" t="s">
        <v>21</v>
      </c>
      <c r="H56" s="1" t="s">
        <v>38</v>
      </c>
      <c r="I56" s="1" t="s">
        <v>29</v>
      </c>
      <c r="J56" s="18">
        <v>0.8541666666666666</v>
      </c>
      <c r="K56" s="66"/>
      <c r="L56" s="5">
        <v>2.1354166666666665</v>
      </c>
      <c r="M56" s="5"/>
      <c r="N56" s="5"/>
      <c r="O56" s="14"/>
      <c r="Q56" s="1" t="s">
        <v>136</v>
      </c>
      <c r="R56" s="1" t="s">
        <v>112</v>
      </c>
      <c r="S56" s="1" t="s">
        <v>147</v>
      </c>
      <c r="T56" s="1" t="s">
        <v>147</v>
      </c>
      <c r="W56" s="34" t="s">
        <v>69</v>
      </c>
    </row>
    <row r="57" spans="1:23" ht="13.5">
      <c r="A57" s="1">
        <v>55</v>
      </c>
      <c r="B57" s="1">
        <v>16</v>
      </c>
      <c r="C57" s="1">
        <v>600</v>
      </c>
      <c r="D57" s="1" t="s">
        <v>105</v>
      </c>
      <c r="E57" s="7">
        <v>40389</v>
      </c>
      <c r="F57" s="1" t="s">
        <v>23</v>
      </c>
      <c r="G57" s="28" t="s">
        <v>27</v>
      </c>
      <c r="H57" s="1" t="s">
        <v>38</v>
      </c>
      <c r="I57" s="1" t="s">
        <v>29</v>
      </c>
      <c r="J57" s="18">
        <v>0.5013888888888889</v>
      </c>
      <c r="K57" s="66">
        <v>519</v>
      </c>
      <c r="L57" s="5">
        <v>0.998611111111111</v>
      </c>
      <c r="M57" s="5"/>
      <c r="N57" s="5"/>
      <c r="O57" s="14">
        <f aca="true" t="shared" si="1" ref="O57:O64">K57/(L57*24)</f>
        <v>21.65507649513213</v>
      </c>
      <c r="Q57" s="1" t="s">
        <v>164</v>
      </c>
      <c r="R57" s="1" t="s">
        <v>112</v>
      </c>
      <c r="S57" s="1" t="s">
        <v>147</v>
      </c>
      <c r="T57" s="1" t="s">
        <v>110</v>
      </c>
      <c r="U57" s="60" t="s">
        <v>228</v>
      </c>
      <c r="V57" s="61" t="s">
        <v>191</v>
      </c>
      <c r="W57" s="34" t="s">
        <v>191</v>
      </c>
    </row>
    <row r="58" spans="1:20" ht="13.5">
      <c r="A58" s="1">
        <v>56</v>
      </c>
      <c r="B58" s="1">
        <v>16</v>
      </c>
      <c r="C58" s="1">
        <v>633</v>
      </c>
      <c r="D58" s="1" t="s">
        <v>229</v>
      </c>
      <c r="E58" s="7">
        <v>40402</v>
      </c>
      <c r="F58" s="1" t="s">
        <v>18</v>
      </c>
      <c r="G58" s="1" t="s">
        <v>21</v>
      </c>
      <c r="H58" s="1" t="s">
        <v>20</v>
      </c>
      <c r="I58" s="1" t="s">
        <v>38</v>
      </c>
      <c r="J58" s="18">
        <v>0.7527777777777778</v>
      </c>
      <c r="K58" s="66">
        <v>554</v>
      </c>
      <c r="L58" s="5">
        <v>1.1875</v>
      </c>
      <c r="M58" s="5"/>
      <c r="N58" s="5"/>
      <c r="O58" s="14">
        <f t="shared" si="1"/>
        <v>19.43859649122807</v>
      </c>
      <c r="Q58" s="1" t="s">
        <v>152</v>
      </c>
      <c r="R58" s="1" t="s">
        <v>276</v>
      </c>
      <c r="S58" s="1" t="s">
        <v>145</v>
      </c>
      <c r="T58" s="1" t="s">
        <v>145</v>
      </c>
    </row>
    <row r="59" spans="1:20" ht="13.5">
      <c r="A59" s="1">
        <v>57</v>
      </c>
      <c r="B59" s="1">
        <v>16</v>
      </c>
      <c r="C59" s="1">
        <v>795</v>
      </c>
      <c r="D59" s="15">
        <v>748</v>
      </c>
      <c r="E59" s="7">
        <v>40436</v>
      </c>
      <c r="F59" s="1" t="s">
        <v>18</v>
      </c>
      <c r="G59" s="28" t="s">
        <v>27</v>
      </c>
      <c r="H59" s="1" t="s">
        <v>20</v>
      </c>
      <c r="I59" s="1" t="s">
        <v>34</v>
      </c>
      <c r="J59" s="25">
        <v>0</v>
      </c>
      <c r="K59" s="66">
        <v>518</v>
      </c>
      <c r="L59" s="5">
        <v>0.9520833333333334</v>
      </c>
      <c r="M59" s="5">
        <f>K59/(P59*24)</f>
        <v>0.8598937583001327</v>
      </c>
      <c r="N59" s="5">
        <f>L59-K59/(P59*24)</f>
        <v>0.09218957503320069</v>
      </c>
      <c r="O59" s="14">
        <f>K59/(L59*24)</f>
        <v>22.669584245076585</v>
      </c>
      <c r="P59" s="37">
        <v>25.1</v>
      </c>
      <c r="Q59" s="1" t="s">
        <v>230</v>
      </c>
      <c r="R59" s="1" t="s">
        <v>112</v>
      </c>
      <c r="S59" s="1" t="s">
        <v>147</v>
      </c>
      <c r="T59" s="1" t="s">
        <v>147</v>
      </c>
    </row>
    <row r="60" spans="1:23" ht="13.5">
      <c r="A60" s="1">
        <v>58</v>
      </c>
      <c r="B60" s="1">
        <v>16</v>
      </c>
      <c r="C60" s="1">
        <v>992</v>
      </c>
      <c r="D60" s="1" t="s">
        <v>285</v>
      </c>
      <c r="E60" s="7">
        <v>40440</v>
      </c>
      <c r="F60" s="1" t="s">
        <v>23</v>
      </c>
      <c r="G60" s="1" t="s">
        <v>81</v>
      </c>
      <c r="H60" s="1" t="s">
        <v>38</v>
      </c>
      <c r="I60" s="1" t="s">
        <v>45</v>
      </c>
      <c r="J60" s="18">
        <v>0.04375</v>
      </c>
      <c r="K60" s="66">
        <v>302</v>
      </c>
      <c r="L60" s="5">
        <v>0.5263888888888889</v>
      </c>
      <c r="M60" s="5">
        <f>K60/(P60*24)</f>
        <v>0.46262254901960786</v>
      </c>
      <c r="N60" s="5">
        <f>L60-K60/(P60*24)</f>
        <v>0.06376633986928104</v>
      </c>
      <c r="O60" s="14">
        <f t="shared" si="1"/>
        <v>23.905013192612138</v>
      </c>
      <c r="P60" s="37">
        <v>27.2</v>
      </c>
      <c r="Q60" s="1" t="s">
        <v>230</v>
      </c>
      <c r="R60" s="1" t="s">
        <v>276</v>
      </c>
      <c r="S60" s="1" t="s">
        <v>145</v>
      </c>
      <c r="T60" s="1" t="s">
        <v>179</v>
      </c>
      <c r="U60" s="60" t="s">
        <v>231</v>
      </c>
      <c r="V60" s="61" t="s">
        <v>221</v>
      </c>
      <c r="W60" s="40" t="s">
        <v>232</v>
      </c>
    </row>
    <row r="61" spans="1:20" ht="13.5">
      <c r="A61" s="1">
        <v>59</v>
      </c>
      <c r="B61" s="1">
        <v>17</v>
      </c>
      <c r="C61" s="1">
        <v>261</v>
      </c>
      <c r="D61" s="15">
        <v>261</v>
      </c>
      <c r="E61" s="7">
        <v>40462</v>
      </c>
      <c r="F61" s="1" t="s">
        <v>23</v>
      </c>
      <c r="G61" s="1" t="s">
        <v>21</v>
      </c>
      <c r="H61" s="1" t="s">
        <v>38</v>
      </c>
      <c r="I61" s="1" t="s">
        <v>29</v>
      </c>
      <c r="J61" s="18">
        <v>0.8930555555555556</v>
      </c>
      <c r="K61" s="66">
        <v>544</v>
      </c>
      <c r="L61" s="5">
        <v>1.082638888888889</v>
      </c>
      <c r="M61" s="5">
        <f>K61/(P61*24)</f>
        <v>0.8585858585858587</v>
      </c>
      <c r="N61" s="5">
        <f>L61-K61/(P61*24)</f>
        <v>0.22405303030303025</v>
      </c>
      <c r="O61" s="14">
        <f t="shared" si="1"/>
        <v>20.936497754971136</v>
      </c>
      <c r="P61" s="37">
        <v>26.4</v>
      </c>
      <c r="Q61" s="1" t="s">
        <v>164</v>
      </c>
      <c r="R61" s="1" t="s">
        <v>112</v>
      </c>
      <c r="S61" s="1" t="s">
        <v>147</v>
      </c>
      <c r="T61" s="1" t="s">
        <v>147</v>
      </c>
    </row>
    <row r="62" spans="1:23" ht="13.5">
      <c r="A62" s="1">
        <v>60</v>
      </c>
      <c r="B62" s="1">
        <v>17</v>
      </c>
      <c r="C62" s="1">
        <v>267</v>
      </c>
      <c r="D62" s="1" t="s">
        <v>285</v>
      </c>
      <c r="E62" s="7">
        <v>40462</v>
      </c>
      <c r="F62" s="1" t="s">
        <v>18</v>
      </c>
      <c r="G62" s="28" t="s">
        <v>27</v>
      </c>
      <c r="H62" s="1" t="s">
        <v>29</v>
      </c>
      <c r="I62" s="1" t="s">
        <v>38</v>
      </c>
      <c r="J62" s="18">
        <v>0.9444444444444445</v>
      </c>
      <c r="K62" s="66">
        <v>547</v>
      </c>
      <c r="L62" s="5">
        <v>0.9597222222222223</v>
      </c>
      <c r="M62" s="5">
        <f>K62/(P62*24)</f>
        <v>0.8379289215686275</v>
      </c>
      <c r="N62" s="5">
        <f>L62-K62/(P62*24)</f>
        <v>0.12179330065359473</v>
      </c>
      <c r="O62" s="14">
        <f t="shared" si="1"/>
        <v>23.74819102749638</v>
      </c>
      <c r="P62" s="37">
        <v>27.2</v>
      </c>
      <c r="Q62" s="1" t="s">
        <v>203</v>
      </c>
      <c r="R62" s="1" t="s">
        <v>112</v>
      </c>
      <c r="S62" s="1" t="s">
        <v>147</v>
      </c>
      <c r="T62" s="1" t="s">
        <v>125</v>
      </c>
      <c r="U62" s="60" t="s">
        <v>233</v>
      </c>
      <c r="V62" s="61" t="s">
        <v>191</v>
      </c>
      <c r="W62" s="40" t="s">
        <v>245</v>
      </c>
    </row>
    <row r="63" spans="1:25" ht="13.5">
      <c r="A63" s="3">
        <v>61</v>
      </c>
      <c r="B63" s="3">
        <v>17</v>
      </c>
      <c r="C63" s="3"/>
      <c r="D63" s="3" t="s">
        <v>70</v>
      </c>
      <c r="E63" s="8">
        <v>40471</v>
      </c>
      <c r="F63" s="3" t="s">
        <v>18</v>
      </c>
      <c r="G63" s="3" t="s">
        <v>21</v>
      </c>
      <c r="H63" s="3" t="s">
        <v>29</v>
      </c>
      <c r="I63" s="3" t="s">
        <v>72</v>
      </c>
      <c r="J63" s="24">
        <v>0.25</v>
      </c>
      <c r="K63" s="67">
        <v>550</v>
      </c>
      <c r="L63" s="6">
        <v>1.6041666666666667</v>
      </c>
      <c r="M63" s="4"/>
      <c r="N63" s="4"/>
      <c r="O63" s="4">
        <f t="shared" si="1"/>
        <v>14.285714285714286</v>
      </c>
      <c r="P63" s="38"/>
      <c r="Q63" s="3" t="s">
        <v>165</v>
      </c>
      <c r="R63" s="3" t="s">
        <v>276</v>
      </c>
      <c r="S63" s="3" t="s">
        <v>209</v>
      </c>
      <c r="T63" s="3" t="s">
        <v>110</v>
      </c>
      <c r="U63" s="62" t="s">
        <v>234</v>
      </c>
      <c r="V63" s="63" t="s">
        <v>249</v>
      </c>
      <c r="W63" s="41" t="s">
        <v>71</v>
      </c>
      <c r="X63" s="3" t="s">
        <v>106</v>
      </c>
      <c r="Y63" s="17"/>
    </row>
    <row r="64" spans="1:22" ht="13.5">
      <c r="A64" s="1">
        <v>62</v>
      </c>
      <c r="B64" s="1">
        <v>18</v>
      </c>
      <c r="C64" s="1">
        <v>90</v>
      </c>
      <c r="D64" s="1" t="s">
        <v>107</v>
      </c>
      <c r="E64" s="7">
        <v>40495</v>
      </c>
      <c r="F64" s="1" t="s">
        <v>18</v>
      </c>
      <c r="G64" s="28" t="s">
        <v>27</v>
      </c>
      <c r="H64" s="1" t="s">
        <v>29</v>
      </c>
      <c r="I64" s="1" t="s">
        <v>38</v>
      </c>
      <c r="J64" s="18">
        <v>0.5923611111111111</v>
      </c>
      <c r="K64" s="66">
        <v>525</v>
      </c>
      <c r="L64" s="5">
        <v>0.94375</v>
      </c>
      <c r="M64" s="5">
        <f>K64/(P64*24)</f>
        <v>0.828598484848485</v>
      </c>
      <c r="N64" s="5">
        <f>L64-K64/(P64*24)</f>
        <v>0.115151515151515</v>
      </c>
      <c r="O64" s="14">
        <f t="shared" si="1"/>
        <v>23.17880794701987</v>
      </c>
      <c r="P64" s="37">
        <v>26.4</v>
      </c>
      <c r="Q64" s="1" t="s">
        <v>144</v>
      </c>
      <c r="R64" s="1" t="s">
        <v>112</v>
      </c>
      <c r="S64" s="1" t="s">
        <v>147</v>
      </c>
      <c r="T64" s="1" t="s">
        <v>110</v>
      </c>
      <c r="U64" s="64" t="s">
        <v>275</v>
      </c>
      <c r="V64" s="61" t="s">
        <v>221</v>
      </c>
    </row>
    <row r="65" spans="1:25" ht="13.5">
      <c r="A65" s="3">
        <v>63</v>
      </c>
      <c r="B65" s="3">
        <v>18</v>
      </c>
      <c r="C65" s="3">
        <v>714</v>
      </c>
      <c r="D65" s="3" t="s">
        <v>240</v>
      </c>
      <c r="E65" s="8">
        <v>40563</v>
      </c>
      <c r="F65" s="3" t="s">
        <v>18</v>
      </c>
      <c r="G65" s="3" t="s">
        <v>81</v>
      </c>
      <c r="H65" s="3" t="s">
        <v>20</v>
      </c>
      <c r="I65" s="3" t="s">
        <v>241</v>
      </c>
      <c r="J65" s="3"/>
      <c r="K65" s="67"/>
      <c r="L65" s="6"/>
      <c r="M65" s="4"/>
      <c r="N65" s="4"/>
      <c r="O65" s="4"/>
      <c r="P65" s="38"/>
      <c r="Q65" s="3" t="s">
        <v>242</v>
      </c>
      <c r="R65" s="3" t="s">
        <v>242</v>
      </c>
      <c r="S65" s="3" t="s">
        <v>242</v>
      </c>
      <c r="T65" s="3" t="s">
        <v>239</v>
      </c>
      <c r="U65" s="3"/>
      <c r="V65" s="45"/>
      <c r="W65" s="35" t="s">
        <v>243</v>
      </c>
      <c r="X65" s="3" t="s">
        <v>106</v>
      </c>
      <c r="Y65" s="16"/>
    </row>
    <row r="66" spans="1:25" s="22" customFormat="1" ht="13.5">
      <c r="A66" s="10">
        <v>64</v>
      </c>
      <c r="B66" s="10">
        <v>18</v>
      </c>
      <c r="C66" s="10">
        <v>956</v>
      </c>
      <c r="D66" s="10" t="s">
        <v>254</v>
      </c>
      <c r="E66" s="12">
        <v>40593</v>
      </c>
      <c r="F66" s="10" t="s">
        <v>18</v>
      </c>
      <c r="G66" s="10" t="s">
        <v>21</v>
      </c>
      <c r="H66" s="10" t="s">
        <v>40</v>
      </c>
      <c r="I66" s="10" t="s">
        <v>38</v>
      </c>
      <c r="J66" s="65">
        <v>0.26944444444444443</v>
      </c>
      <c r="K66" s="68">
        <v>526</v>
      </c>
      <c r="L66" s="13">
        <v>1.1388888888888888</v>
      </c>
      <c r="M66" s="5">
        <f>K66/(P66*24)</f>
        <v>0.8628608923884515</v>
      </c>
      <c r="N66" s="5">
        <f>L66-K66/(P66*24)</f>
        <v>0.2760279965004373</v>
      </c>
      <c r="O66" s="14">
        <f aca="true" t="shared" si="2" ref="O66:O72">K66/(L66*24)</f>
        <v>19.243902439024392</v>
      </c>
      <c r="P66" s="39">
        <v>25.4</v>
      </c>
      <c r="Q66" s="1" t="s">
        <v>157</v>
      </c>
      <c r="R66" s="1" t="s">
        <v>276</v>
      </c>
      <c r="S66" s="1" t="s">
        <v>145</v>
      </c>
      <c r="T66" s="1" t="s">
        <v>116</v>
      </c>
      <c r="U66" s="70" t="s">
        <v>273</v>
      </c>
      <c r="V66" s="71" t="s">
        <v>274</v>
      </c>
      <c r="W66" s="40" t="s">
        <v>56</v>
      </c>
      <c r="X66" s="10"/>
      <c r="Y66" s="72"/>
    </row>
    <row r="67" spans="1:23" ht="13.5">
      <c r="A67" s="1">
        <v>65</v>
      </c>
      <c r="B67" s="1">
        <v>19</v>
      </c>
      <c r="C67" s="1">
        <v>566</v>
      </c>
      <c r="D67" s="1" t="s">
        <v>284</v>
      </c>
      <c r="E67" s="7">
        <v>40634</v>
      </c>
      <c r="F67" s="1" t="s">
        <v>18</v>
      </c>
      <c r="G67" s="1" t="s">
        <v>21</v>
      </c>
      <c r="H67" s="1" t="s">
        <v>244</v>
      </c>
      <c r="I67" s="1" t="s">
        <v>38</v>
      </c>
      <c r="J67" s="23">
        <v>0.6666666666666666</v>
      </c>
      <c r="K67" s="66">
        <v>548.4</v>
      </c>
      <c r="L67" s="5">
        <v>1.1243055555555557</v>
      </c>
      <c r="M67" s="5">
        <f>K67/(P67*24)</f>
        <v>0.8309090909090908</v>
      </c>
      <c r="N67" s="5">
        <f>L67-K67/(P67*24)</f>
        <v>0.29339646464646485</v>
      </c>
      <c r="O67" s="14">
        <f t="shared" si="2"/>
        <v>20.32365657813465</v>
      </c>
      <c r="P67" s="37">
        <v>27.5</v>
      </c>
      <c r="Q67" s="1" t="s">
        <v>253</v>
      </c>
      <c r="R67" s="1" t="s">
        <v>252</v>
      </c>
      <c r="S67" s="1" t="s">
        <v>251</v>
      </c>
      <c r="T67" s="1" t="s">
        <v>247</v>
      </c>
      <c r="U67" s="64" t="s">
        <v>248</v>
      </c>
      <c r="V67" s="44" t="s">
        <v>250</v>
      </c>
      <c r="W67" s="40" t="s">
        <v>246</v>
      </c>
    </row>
    <row r="68" spans="1:23" ht="13.5">
      <c r="A68" s="10">
        <v>66</v>
      </c>
      <c r="B68" s="1">
        <v>20</v>
      </c>
      <c r="C68" s="1">
        <v>26</v>
      </c>
      <c r="D68" s="1" t="s">
        <v>286</v>
      </c>
      <c r="E68" s="7">
        <v>40662</v>
      </c>
      <c r="F68" s="1" t="s">
        <v>18</v>
      </c>
      <c r="G68" s="28" t="s">
        <v>27</v>
      </c>
      <c r="H68" s="1" t="s">
        <v>244</v>
      </c>
      <c r="I68" s="1" t="s">
        <v>38</v>
      </c>
      <c r="J68" s="23">
        <v>0.6263888888888889</v>
      </c>
      <c r="K68" s="66">
        <v>522</v>
      </c>
      <c r="L68" s="5">
        <v>0.94375</v>
      </c>
      <c r="M68" s="5">
        <f>K68/(P68*24)</f>
        <v>0.7909090909090909</v>
      </c>
      <c r="N68" s="5">
        <f aca="true" t="shared" si="3" ref="N68:N84">L68-K68/(P68*24)</f>
        <v>0.15284090909090908</v>
      </c>
      <c r="O68" s="14">
        <f t="shared" si="2"/>
        <v>23.046357615894042</v>
      </c>
      <c r="P68" s="37">
        <v>27.5</v>
      </c>
      <c r="Q68" s="1" t="s">
        <v>253</v>
      </c>
      <c r="R68" s="1" t="s">
        <v>112</v>
      </c>
      <c r="S68" s="1" t="s">
        <v>251</v>
      </c>
      <c r="T68" s="1" t="s">
        <v>247</v>
      </c>
      <c r="U68" s="64" t="s">
        <v>271</v>
      </c>
      <c r="V68" s="69" t="s">
        <v>272</v>
      </c>
      <c r="W68" s="40" t="s">
        <v>255</v>
      </c>
    </row>
    <row r="69" spans="1:23" ht="13.5">
      <c r="A69" s="1">
        <v>67</v>
      </c>
      <c r="B69" s="1">
        <v>20</v>
      </c>
      <c r="C69" s="1">
        <v>195</v>
      </c>
      <c r="D69" s="1" t="s">
        <v>285</v>
      </c>
      <c r="E69" s="7">
        <v>40663</v>
      </c>
      <c r="F69" s="1" t="s">
        <v>23</v>
      </c>
      <c r="G69" s="28" t="s">
        <v>27</v>
      </c>
      <c r="H69" s="1" t="s">
        <v>38</v>
      </c>
      <c r="I69" s="1" t="s">
        <v>244</v>
      </c>
      <c r="J69" s="23">
        <v>0.04305555555555556</v>
      </c>
      <c r="K69" s="66">
        <v>550.9</v>
      </c>
      <c r="L69" s="5">
        <v>0.9708333333333333</v>
      </c>
      <c r="M69" s="5">
        <f>K69/(P69*24)</f>
        <v>0.8408119658119657</v>
      </c>
      <c r="N69" s="5">
        <f t="shared" si="3"/>
        <v>0.13002136752136761</v>
      </c>
      <c r="O69" s="14">
        <f t="shared" si="2"/>
        <v>23.643776824034333</v>
      </c>
      <c r="P69" s="37">
        <v>27.3</v>
      </c>
      <c r="Q69" s="1" t="s">
        <v>253</v>
      </c>
      <c r="R69" s="1" t="s">
        <v>277</v>
      </c>
      <c r="S69" s="1" t="s">
        <v>251</v>
      </c>
      <c r="T69" s="1" t="s">
        <v>125</v>
      </c>
      <c r="U69" s="64" t="s">
        <v>256</v>
      </c>
      <c r="V69" s="69" t="s">
        <v>270</v>
      </c>
      <c r="W69" s="40" t="s">
        <v>245</v>
      </c>
    </row>
    <row r="70" spans="1:23" ht="13.5">
      <c r="A70" s="10">
        <v>68</v>
      </c>
      <c r="B70" s="1">
        <v>20</v>
      </c>
      <c r="C70" s="1">
        <v>278</v>
      </c>
      <c r="D70" s="1" t="s">
        <v>257</v>
      </c>
      <c r="E70" s="7">
        <v>40663</v>
      </c>
      <c r="F70" s="1" t="s">
        <v>18</v>
      </c>
      <c r="G70" s="1" t="s">
        <v>259</v>
      </c>
      <c r="H70" s="1" t="s">
        <v>244</v>
      </c>
      <c r="I70" s="1" t="s">
        <v>33</v>
      </c>
      <c r="J70" s="23">
        <v>0.9166666666666666</v>
      </c>
      <c r="K70" s="66">
        <v>189</v>
      </c>
      <c r="L70" s="5">
        <v>0.40902777777777777</v>
      </c>
      <c r="M70" s="5"/>
      <c r="N70" s="5"/>
      <c r="O70" s="14">
        <f t="shared" si="2"/>
        <v>19.25297113752122</v>
      </c>
      <c r="Q70" s="1" t="s">
        <v>197</v>
      </c>
      <c r="R70" s="1" t="s">
        <v>197</v>
      </c>
      <c r="S70" s="1" t="s">
        <v>197</v>
      </c>
      <c r="T70" s="1" t="s">
        <v>125</v>
      </c>
      <c r="U70" s="64"/>
      <c r="W70" s="40" t="s">
        <v>258</v>
      </c>
    </row>
    <row r="71" spans="1:23" ht="13.5">
      <c r="A71" s="1">
        <v>69</v>
      </c>
      <c r="B71" s="1">
        <v>20</v>
      </c>
      <c r="C71" s="1">
        <v>201</v>
      </c>
      <c r="D71" s="15" t="s">
        <v>288</v>
      </c>
      <c r="E71" s="7">
        <v>40666</v>
      </c>
      <c r="F71" s="1" t="s">
        <v>18</v>
      </c>
      <c r="G71" s="1" t="s">
        <v>21</v>
      </c>
      <c r="H71" s="1" t="s">
        <v>244</v>
      </c>
      <c r="I71" s="1" t="s">
        <v>38</v>
      </c>
      <c r="J71" s="23">
        <v>0.4583333333333333</v>
      </c>
      <c r="K71" s="66">
        <v>530.9</v>
      </c>
      <c r="L71" s="5">
        <v>1.0402777777777776</v>
      </c>
      <c r="M71" s="5">
        <f>K71/(P71*24)</f>
        <v>0.9493919885550786</v>
      </c>
      <c r="N71" s="5">
        <f t="shared" si="3"/>
        <v>0.09088578922269908</v>
      </c>
      <c r="O71" s="14">
        <f t="shared" si="2"/>
        <v>21.26435246995995</v>
      </c>
      <c r="P71" s="37">
        <v>23.3</v>
      </c>
      <c r="Q71" s="1" t="s">
        <v>253</v>
      </c>
      <c r="R71" s="1" t="s">
        <v>276</v>
      </c>
      <c r="S71" s="1" t="s">
        <v>251</v>
      </c>
      <c r="T71" s="1" t="s">
        <v>247</v>
      </c>
      <c r="U71" s="69" t="s">
        <v>268</v>
      </c>
      <c r="V71" s="64" t="s">
        <v>269</v>
      </c>
      <c r="W71" s="34" t="s">
        <v>249</v>
      </c>
    </row>
    <row r="72" spans="1:23" ht="13.5">
      <c r="A72" s="10">
        <v>70</v>
      </c>
      <c r="B72" s="1">
        <v>20</v>
      </c>
      <c r="C72" s="1">
        <v>524</v>
      </c>
      <c r="D72" s="1" t="s">
        <v>254</v>
      </c>
      <c r="E72" s="7">
        <v>40667</v>
      </c>
      <c r="F72" s="1" t="s">
        <v>18</v>
      </c>
      <c r="G72" s="1" t="s">
        <v>259</v>
      </c>
      <c r="H72" s="1" t="s">
        <v>244</v>
      </c>
      <c r="I72" s="1" t="s">
        <v>42</v>
      </c>
      <c r="J72" s="23">
        <v>0.3138888888888889</v>
      </c>
      <c r="K72" s="66">
        <v>295</v>
      </c>
      <c r="L72" s="5">
        <v>0.5847222222222223</v>
      </c>
      <c r="M72" s="5">
        <f>K72/(P72*24)</f>
        <v>0.4486009732360098</v>
      </c>
      <c r="N72" s="5">
        <f t="shared" si="3"/>
        <v>0.13612124898621247</v>
      </c>
      <c r="O72" s="14">
        <f t="shared" si="2"/>
        <v>21.021377672209024</v>
      </c>
      <c r="P72" s="37">
        <v>27.4</v>
      </c>
      <c r="Q72" s="1" t="s">
        <v>197</v>
      </c>
      <c r="R72" s="1" t="s">
        <v>197</v>
      </c>
      <c r="S72" s="1" t="s">
        <v>251</v>
      </c>
      <c r="T72" s="1" t="s">
        <v>116</v>
      </c>
      <c r="U72" s="64"/>
      <c r="W72" s="40" t="s">
        <v>56</v>
      </c>
    </row>
    <row r="73" spans="1:23" ht="13.5">
      <c r="A73" s="1">
        <v>71</v>
      </c>
      <c r="B73" s="1">
        <v>20</v>
      </c>
      <c r="C73" s="1">
        <v>601</v>
      </c>
      <c r="D73" s="1" t="s">
        <v>257</v>
      </c>
      <c r="E73" s="7">
        <v>40668</v>
      </c>
      <c r="F73" s="1" t="s">
        <v>18</v>
      </c>
      <c r="G73" s="1" t="s">
        <v>259</v>
      </c>
      <c r="H73" s="1" t="s">
        <v>244</v>
      </c>
      <c r="I73" s="1" t="s">
        <v>260</v>
      </c>
      <c r="J73" s="23">
        <v>0.8541666666666666</v>
      </c>
      <c r="K73" s="66"/>
      <c r="L73" s="5">
        <v>0.7194444444444444</v>
      </c>
      <c r="M73" s="5"/>
      <c r="N73" s="5"/>
      <c r="O73" s="14"/>
      <c r="Q73" s="1" t="s">
        <v>197</v>
      </c>
      <c r="R73" s="1" t="s">
        <v>197</v>
      </c>
      <c r="S73" s="1" t="s">
        <v>251</v>
      </c>
      <c r="T73" s="1" t="s">
        <v>125</v>
      </c>
      <c r="U73" s="64"/>
      <c r="W73" s="40" t="s">
        <v>258</v>
      </c>
    </row>
    <row r="74" spans="1:23" ht="13.5">
      <c r="A74" s="10">
        <v>72</v>
      </c>
      <c r="B74" s="1">
        <v>20</v>
      </c>
      <c r="C74" s="1">
        <v>790</v>
      </c>
      <c r="D74" s="1" t="s">
        <v>263</v>
      </c>
      <c r="E74" s="7">
        <v>40676</v>
      </c>
      <c r="F74" s="1" t="s">
        <v>23</v>
      </c>
      <c r="G74" s="1" t="s">
        <v>259</v>
      </c>
      <c r="H74" s="1" t="s">
        <v>262</v>
      </c>
      <c r="I74" s="1" t="s">
        <v>32</v>
      </c>
      <c r="J74" s="25">
        <v>0.85625</v>
      </c>
      <c r="K74" s="66"/>
      <c r="M74" s="5"/>
      <c r="N74" s="5"/>
      <c r="Q74" s="1" t="s">
        <v>267</v>
      </c>
      <c r="R74" s="1" t="s">
        <v>276</v>
      </c>
      <c r="S74" s="1" t="s">
        <v>251</v>
      </c>
      <c r="T74" s="1" t="s">
        <v>266</v>
      </c>
      <c r="U74" s="64" t="s">
        <v>278</v>
      </c>
      <c r="V74" s="44" t="s">
        <v>279</v>
      </c>
      <c r="W74" s="40" t="s">
        <v>261</v>
      </c>
    </row>
    <row r="75" spans="1:22" ht="13.5">
      <c r="A75" s="1">
        <v>73</v>
      </c>
      <c r="B75" s="1">
        <v>20</v>
      </c>
      <c r="C75" s="1">
        <v>804</v>
      </c>
      <c r="D75" s="1" t="s">
        <v>264</v>
      </c>
      <c r="E75" s="7">
        <v>40677</v>
      </c>
      <c r="F75" s="1" t="s">
        <v>18</v>
      </c>
      <c r="G75" s="28" t="s">
        <v>27</v>
      </c>
      <c r="H75" s="1" t="s">
        <v>244</v>
      </c>
      <c r="I75" s="1" t="s">
        <v>38</v>
      </c>
      <c r="J75" s="23">
        <v>0.34652777777777777</v>
      </c>
      <c r="K75" s="66">
        <v>525</v>
      </c>
      <c r="L75" s="5">
        <v>0.9131944444444445</v>
      </c>
      <c r="M75" s="5">
        <f>K75/(P75*24)</f>
        <v>0.816231343283582</v>
      </c>
      <c r="N75" s="5">
        <f t="shared" si="3"/>
        <v>0.09696310116086249</v>
      </c>
      <c r="O75" s="14">
        <f>K75/(L75*24)</f>
        <v>23.954372623574145</v>
      </c>
      <c r="P75" s="37">
        <v>26.8</v>
      </c>
      <c r="Q75" s="1" t="s">
        <v>253</v>
      </c>
      <c r="R75" s="1" t="s">
        <v>112</v>
      </c>
      <c r="S75" s="1" t="s">
        <v>147</v>
      </c>
      <c r="T75" s="1" t="s">
        <v>110</v>
      </c>
      <c r="U75" s="64" t="s">
        <v>265</v>
      </c>
      <c r="V75" s="44" t="s">
        <v>279</v>
      </c>
    </row>
    <row r="76" spans="1:23" ht="13.5">
      <c r="A76" s="1">
        <v>74</v>
      </c>
      <c r="B76" s="1">
        <v>21</v>
      </c>
      <c r="C76" s="1">
        <v>34</v>
      </c>
      <c r="D76" s="1" t="s">
        <v>280</v>
      </c>
      <c r="E76" s="7">
        <v>40687</v>
      </c>
      <c r="F76" s="1" t="s">
        <v>23</v>
      </c>
      <c r="G76" s="1" t="s">
        <v>259</v>
      </c>
      <c r="H76" s="1" t="s">
        <v>38</v>
      </c>
      <c r="I76" s="1" t="s">
        <v>33</v>
      </c>
      <c r="J76" s="23">
        <v>0.4236111111111111</v>
      </c>
      <c r="K76" s="66">
        <v>379.3</v>
      </c>
      <c r="L76" s="5">
        <v>0.6819444444444445</v>
      </c>
      <c r="M76" s="5">
        <f>K76/(P76*24)</f>
        <v>0.6149481193255513</v>
      </c>
      <c r="N76" s="5">
        <f t="shared" si="3"/>
        <v>0.0669963251188932</v>
      </c>
      <c r="O76" s="14">
        <f>K76/(L76*24)</f>
        <v>23.175152749490834</v>
      </c>
      <c r="P76" s="37">
        <v>25.7</v>
      </c>
      <c r="Q76" s="1" t="s">
        <v>253</v>
      </c>
      <c r="R76" s="1" t="s">
        <v>276</v>
      </c>
      <c r="S76" s="1" t="s">
        <v>147</v>
      </c>
      <c r="T76" s="1" t="s">
        <v>242</v>
      </c>
      <c r="U76" s="64" t="s">
        <v>281</v>
      </c>
      <c r="V76" s="69" t="s">
        <v>282</v>
      </c>
      <c r="W76" s="34" t="s">
        <v>249</v>
      </c>
    </row>
    <row r="77" spans="1:23" ht="13.5">
      <c r="A77" s="1">
        <v>75</v>
      </c>
      <c r="B77" s="1">
        <v>21</v>
      </c>
      <c r="C77" s="1">
        <v>600</v>
      </c>
      <c r="D77" s="74">
        <v>600</v>
      </c>
      <c r="E77" s="7">
        <v>40759</v>
      </c>
      <c r="F77" s="1" t="s">
        <v>23</v>
      </c>
      <c r="G77" s="1" t="s">
        <v>21</v>
      </c>
      <c r="H77" s="1" t="s">
        <v>38</v>
      </c>
      <c r="I77" s="1" t="s">
        <v>29</v>
      </c>
      <c r="J77" s="23">
        <v>0.5069444444444444</v>
      </c>
      <c r="K77" s="66">
        <v>542</v>
      </c>
      <c r="L77" s="5">
        <v>1.2229166666666667</v>
      </c>
      <c r="M77" s="5">
        <f>K77/(P77*24)</f>
        <v>0.8719433719433721</v>
      </c>
      <c r="N77" s="5">
        <f t="shared" si="3"/>
        <v>0.3509732947232945</v>
      </c>
      <c r="O77" s="14">
        <f>K77/(L77*24)</f>
        <v>18.46678023850085</v>
      </c>
      <c r="P77" s="37">
        <v>25.9</v>
      </c>
      <c r="Q77" s="1" t="s">
        <v>253</v>
      </c>
      <c r="R77" s="1" t="s">
        <v>112</v>
      </c>
      <c r="S77" s="1" t="s">
        <v>147</v>
      </c>
      <c r="T77" s="1" t="s">
        <v>147</v>
      </c>
      <c r="U77" s="64" t="s">
        <v>289</v>
      </c>
      <c r="V77" s="69" t="s">
        <v>290</v>
      </c>
      <c r="W77" s="40" t="s">
        <v>283</v>
      </c>
    </row>
    <row r="78" spans="1:23" ht="13.5">
      <c r="A78" s="1">
        <v>76</v>
      </c>
      <c r="B78" s="1">
        <v>21</v>
      </c>
      <c r="C78" s="1">
        <v>785</v>
      </c>
      <c r="D78" s="1" t="s">
        <v>287</v>
      </c>
      <c r="E78" s="7">
        <v>40763</v>
      </c>
      <c r="F78" s="1" t="s">
        <v>23</v>
      </c>
      <c r="G78" s="1" t="s">
        <v>21</v>
      </c>
      <c r="H78" s="1" t="s">
        <v>38</v>
      </c>
      <c r="I78" s="1" t="s">
        <v>29</v>
      </c>
      <c r="J78" s="25">
        <v>0.4479166666666667</v>
      </c>
      <c r="K78" s="66">
        <v>520.61</v>
      </c>
      <c r="L78" s="5">
        <v>1.0048611111111112</v>
      </c>
      <c r="M78" s="5">
        <f>K78/(P78*24)</f>
        <v>0.8817920054200541</v>
      </c>
      <c r="N78" s="5">
        <f t="shared" si="3"/>
        <v>0.12306910569105711</v>
      </c>
      <c r="O78" s="14">
        <f>K78/(L78*24)</f>
        <v>21.587145818935728</v>
      </c>
      <c r="P78" s="37">
        <v>24.6</v>
      </c>
      <c r="Q78" s="1" t="s">
        <v>253</v>
      </c>
      <c r="R78" s="1" t="s">
        <v>112</v>
      </c>
      <c r="S78" s="1" t="s">
        <v>147</v>
      </c>
      <c r="T78" s="1" t="s">
        <v>110</v>
      </c>
      <c r="U78" s="64" t="s">
        <v>291</v>
      </c>
      <c r="V78" s="69" t="s">
        <v>292</v>
      </c>
      <c r="W78" s="34" t="s">
        <v>293</v>
      </c>
    </row>
    <row r="79" spans="1:23" ht="13.5">
      <c r="A79" s="1">
        <v>77</v>
      </c>
      <c r="B79" s="1">
        <v>22</v>
      </c>
      <c r="C79" s="1">
        <v>188</v>
      </c>
      <c r="D79" s="1" t="s">
        <v>294</v>
      </c>
      <c r="E79" s="7">
        <v>40808</v>
      </c>
      <c r="F79" s="1" t="s">
        <v>18</v>
      </c>
      <c r="G79" s="28" t="s">
        <v>27</v>
      </c>
      <c r="H79" s="1" t="s">
        <v>244</v>
      </c>
      <c r="I79" s="1" t="s">
        <v>38</v>
      </c>
      <c r="J79" s="23">
        <v>0.5854166666666667</v>
      </c>
      <c r="K79" s="23"/>
      <c r="L79" s="5">
        <v>0.9569444444444444</v>
      </c>
      <c r="M79" s="5"/>
      <c r="N79" s="5"/>
      <c r="O79" s="14"/>
      <c r="Q79" s="1" t="s">
        <v>253</v>
      </c>
      <c r="T79" s="1" t="s">
        <v>110</v>
      </c>
      <c r="W79" s="40" t="s">
        <v>295</v>
      </c>
    </row>
    <row r="80" spans="1:23" ht="13.5">
      <c r="A80" s="1">
        <v>78</v>
      </c>
      <c r="B80" s="1">
        <v>22</v>
      </c>
      <c r="C80" s="1">
        <v>236</v>
      </c>
      <c r="D80" s="1" t="s">
        <v>296</v>
      </c>
      <c r="E80" s="7">
        <v>40809</v>
      </c>
      <c r="F80" s="1" t="s">
        <v>18</v>
      </c>
      <c r="G80" s="1" t="s">
        <v>21</v>
      </c>
      <c r="H80" s="1" t="s">
        <v>244</v>
      </c>
      <c r="I80" s="1" t="s">
        <v>38</v>
      </c>
      <c r="J80" s="23">
        <v>0.46875</v>
      </c>
      <c r="K80" s="1">
        <v>560</v>
      </c>
      <c r="L80" s="5">
        <v>1.0833333333333333</v>
      </c>
      <c r="M80" s="5">
        <f>K80/(P80*24)</f>
        <v>0.8739076154806492</v>
      </c>
      <c r="N80" s="5">
        <f t="shared" si="3"/>
        <v>0.20942571785268405</v>
      </c>
      <c r="O80" s="14">
        <f aca="true" t="shared" si="4" ref="O79:O84">K80/(L80*24)</f>
        <v>21.53846153846154</v>
      </c>
      <c r="P80" s="37">
        <v>26.7</v>
      </c>
      <c r="Q80" s="1" t="s">
        <v>239</v>
      </c>
      <c r="R80" s="1" t="s">
        <v>112</v>
      </c>
      <c r="S80" s="1" t="s">
        <v>239</v>
      </c>
      <c r="T80" s="1" t="s">
        <v>297</v>
      </c>
      <c r="U80" s="64" t="s">
        <v>298</v>
      </c>
      <c r="V80" s="69" t="s">
        <v>299</v>
      </c>
      <c r="W80" s="34" t="s">
        <v>300</v>
      </c>
    </row>
    <row r="81" spans="1:23" ht="13.5">
      <c r="A81" s="1">
        <v>79</v>
      </c>
      <c r="B81" s="1">
        <v>22</v>
      </c>
      <c r="C81" s="1">
        <v>231</v>
      </c>
      <c r="D81" s="1" t="s">
        <v>286</v>
      </c>
      <c r="E81" s="7">
        <v>40809</v>
      </c>
      <c r="F81" s="1" t="s">
        <v>23</v>
      </c>
      <c r="G81" s="28" t="s">
        <v>27</v>
      </c>
      <c r="H81" s="1" t="s">
        <v>38</v>
      </c>
      <c r="I81" s="1" t="s">
        <v>29</v>
      </c>
      <c r="J81" s="23">
        <v>0.06388888888888888</v>
      </c>
      <c r="K81" s="1">
        <v>544</v>
      </c>
      <c r="L81" s="5">
        <v>0.907638888888889</v>
      </c>
      <c r="M81" s="5">
        <f>K81/(P81*24)</f>
        <v>0.7480748074807481</v>
      </c>
      <c r="N81" s="5">
        <f t="shared" si="3"/>
        <v>0.15956408140814093</v>
      </c>
      <c r="O81" s="2">
        <f t="shared" si="4"/>
        <v>24.97322111706197</v>
      </c>
      <c r="P81" s="37">
        <v>30.3</v>
      </c>
      <c r="Q81" s="1" t="s">
        <v>253</v>
      </c>
      <c r="R81" s="1" t="s">
        <v>277</v>
      </c>
      <c r="S81" s="1" t="s">
        <v>251</v>
      </c>
      <c r="T81" s="1" t="s">
        <v>125</v>
      </c>
      <c r="U81" s="64" t="s">
        <v>301</v>
      </c>
      <c r="V81" s="69" t="s">
        <v>302</v>
      </c>
      <c r="W81" s="40" t="s">
        <v>255</v>
      </c>
    </row>
    <row r="82" spans="1:22" ht="13.5">
      <c r="A82" s="1">
        <v>80</v>
      </c>
      <c r="B82" s="1">
        <v>22</v>
      </c>
      <c r="C82" s="1">
        <v>336</v>
      </c>
      <c r="D82" s="15" t="s">
        <v>303</v>
      </c>
      <c r="E82" s="7">
        <v>40809</v>
      </c>
      <c r="F82" s="1" t="s">
        <v>18</v>
      </c>
      <c r="G82" s="1" t="s">
        <v>21</v>
      </c>
      <c r="H82" s="1" t="s">
        <v>244</v>
      </c>
      <c r="I82" s="1" t="s">
        <v>38</v>
      </c>
      <c r="J82" s="23">
        <v>0.2534722222222222</v>
      </c>
      <c r="K82" s="1">
        <v>561</v>
      </c>
      <c r="L82" s="5">
        <v>1.0625</v>
      </c>
      <c r="M82" s="5">
        <f>K82/(P82*24)</f>
        <v>0.8754681647940076</v>
      </c>
      <c r="N82" s="5">
        <f t="shared" si="3"/>
        <v>0.18703183520599242</v>
      </c>
      <c r="O82" s="2">
        <f t="shared" si="4"/>
        <v>22</v>
      </c>
      <c r="P82" s="37">
        <v>26.7</v>
      </c>
      <c r="Q82" s="1" t="s">
        <v>253</v>
      </c>
      <c r="R82" s="1" t="s">
        <v>277</v>
      </c>
      <c r="S82" s="1" t="s">
        <v>251</v>
      </c>
      <c r="T82" s="1" t="s">
        <v>239</v>
      </c>
      <c r="U82" s="64" t="s">
        <v>304</v>
      </c>
      <c r="V82" s="44" t="s">
        <v>279</v>
      </c>
    </row>
    <row r="83" spans="1:23" ht="13.5">
      <c r="A83" s="1">
        <v>81</v>
      </c>
      <c r="B83" s="1">
        <v>22</v>
      </c>
      <c r="C83" s="1">
        <v>258</v>
      </c>
      <c r="D83" s="1" t="s">
        <v>305</v>
      </c>
      <c r="E83" s="7">
        <v>40809</v>
      </c>
      <c r="F83" s="1" t="s">
        <v>18</v>
      </c>
      <c r="G83" s="1" t="s">
        <v>259</v>
      </c>
      <c r="H83" s="1" t="s">
        <v>40</v>
      </c>
      <c r="I83" s="1" t="s">
        <v>306</v>
      </c>
      <c r="J83" s="23">
        <v>0.7465277777777778</v>
      </c>
      <c r="L83" s="5">
        <v>0.30416666666666664</v>
      </c>
      <c r="M83" s="5"/>
      <c r="N83" s="5"/>
      <c r="Q83" s="1" t="s">
        <v>179</v>
      </c>
      <c r="R83" s="1" t="s">
        <v>179</v>
      </c>
      <c r="S83" s="1" t="s">
        <v>179</v>
      </c>
      <c r="T83" s="1" t="s">
        <v>116</v>
      </c>
      <c r="W83" s="40" t="s">
        <v>56</v>
      </c>
    </row>
    <row r="84" spans="1:20" ht="13.5">
      <c r="A84" s="1">
        <v>82</v>
      </c>
      <c r="B84" s="1">
        <v>22</v>
      </c>
      <c r="C84" s="1">
        <v>419</v>
      </c>
      <c r="D84" s="15" t="s">
        <v>288</v>
      </c>
      <c r="E84" s="7">
        <v>40817</v>
      </c>
      <c r="F84" s="1" t="s">
        <v>18</v>
      </c>
      <c r="G84" s="1" t="s">
        <v>259</v>
      </c>
      <c r="H84" s="1" t="s">
        <v>244</v>
      </c>
      <c r="I84" s="1" t="s">
        <v>307</v>
      </c>
      <c r="J84" s="23">
        <v>0.5</v>
      </c>
      <c r="K84" s="1">
        <v>280</v>
      </c>
      <c r="L84" s="5">
        <v>0.5020833333333333</v>
      </c>
      <c r="M84" s="5"/>
      <c r="N84" s="5"/>
      <c r="O84" s="2">
        <f t="shared" si="4"/>
        <v>23.236514522821576</v>
      </c>
      <c r="Q84" s="1" t="s">
        <v>179</v>
      </c>
      <c r="R84" s="1" t="s">
        <v>179</v>
      </c>
      <c r="S84" s="1" t="s">
        <v>179</v>
      </c>
      <c r="T84" s="1" t="s">
        <v>247</v>
      </c>
    </row>
    <row r="85" ht="13.5"/>
    <row r="86" ht="13.5"/>
    <row r="88" ht="13.5"/>
  </sheetData>
  <autoFilter ref="A2:X78"/>
  <hyperlinks>
    <hyperlink ref="U63" r:id="rId1" display="http://maps.google.co.jp/maps/ms?hl=ja&amp;gl=jp&amp;ie=UTF8&amp;oe=UTF8&amp;msa=0&amp;msid=108510483851127098417.0004930267f0eac6b808f"/>
    <hyperlink ref="U62" r:id="rId2" display="http://latlonglab.yahoo.co.jp/route/watch?id=4d67d1db6f513b5342691f035b8b83c6"/>
    <hyperlink ref="U60" r:id="rId3" display="http://latlonglab.yahoo.co.jp/route/watch?id=11ec9277e27efffb2a561876799e91af"/>
    <hyperlink ref="U57" r:id="rId4" display="http://latlonglab.yahoo.co.jp/route/watch?id=be3b517e3867cb14bd8ccbad8a3a058a"/>
    <hyperlink ref="U55" r:id="rId5" display="http://latlonglab.yahoo.co.jp/route/watch?id=0ed5ec45ad91e70ee4ff164b6171667c"/>
    <hyperlink ref="U54" r:id="rId6" display="http://homepage3.nifty.com/rcworks/20100424_cb.lzh"/>
    <hyperlink ref="U51" r:id="rId7" display="http://www1.axfc.net/uploader/Sc/so/46727"/>
    <hyperlink ref="U45" r:id="rId8" display="http://latlonglab.yahoo.co.jp/route/watch?id=e02da05fab40899148f7cafa87420d97"/>
    <hyperlink ref="U46" r:id="rId9" display="http://picasaweb.google.co.jp/23tokyo/20090815242370km#"/>
    <hyperlink ref="U39" r:id="rId10" display="http://homepage3.nifty.com/rcworks/20090523_cb.lzh"/>
    <hyperlink ref="U38" r:id="rId11" display="http://homepage3.nifty.com/rcworks/20090516_cb.lzh"/>
    <hyperlink ref="U37" r:id="rId12" display="http://picasaweb.google.com/23tokyo/200905092424Orz#"/>
    <hyperlink ref="U26" r:id="rId13" display="http://maps.google.co.jp/maps/ms?hl=ja&amp;gl=jp&amp;ie=UTF8&amp;oe=UTF8&amp;msa=0&amp;msid=115380603415862626982.0004581978efc6e6dac39"/>
    <hyperlink ref="U30" r:id="rId14" display="http://maps.google.co.jp/maps/ms?hl=ja&amp;gl=jp&amp;ie=UTF8&amp;oe=UTF8&amp;msa=0&amp;msid=115380603415862626982.00045c758418f02825c34"/>
    <hyperlink ref="U47" r:id="rId15" display="http://latlonglab.yahoo.co.jp/race/?pl=&amp;kw=%E5%9B%A3%E9%95%B7%E5%AE%89%E7%94%B0%E3%80%80%E5%A4%A7%E9%98%AA%E2%80%95%E6%9D%B1%E4%BA%AC&amp;simple_search=%E6%A4%9C%E7%B4%A2"/>
    <hyperlink ref="U41" r:id="rId16" display="http://route.alpslab.jp/watch.rb?id=62fb0395234bba0c182297126466012b"/>
    <hyperlink ref="U16" r:id="rId17" display="http://file.xosaka.blog.shinobi.jp/scan007.jpg"/>
    <hyperlink ref="V16" r:id="rId18" display="http://file.xosaka.blog.shinobi.jp/scan008.jpg"/>
    <hyperlink ref="V46" r:id="rId19" display="http://www.youtube.com/watch?v=zgagGh6HdIA"/>
    <hyperlink ref="U53" r:id="rId20" display="http://www.nicovideo.jp/watch/sm11671253"/>
    <hyperlink ref="U13" r:id="rId21" display="http://latlonglab.yahoo.co.jp/route/list?kw=Cannonball%E3%80%802007%2F11%2F03"/>
    <hyperlink ref="V30" r:id="rId22" display="http://www.nicovideo.jp/search/%E3%80%90%E5%A4%A7%E9%98%AA%E6%9D%B1%E4%BA%AC24h%20cannonball%E3%80%91?track=videowatch_search_keyword"/>
    <hyperlink ref="U40" r:id="rId23" display="http://file.xosaka.blog.shinobi.jp/img064.jpg"/>
    <hyperlink ref="U67" r:id="rId24" display="http://latlonglab.yahoo.co.jp/route/watch?id=d85f4492f4b50bf073e3ad4560b5a7cd"/>
    <hyperlink ref="U69" r:id="rId25" display="http://latlonglab.yahoo.co.jp/route/watch?id=4f2b6c3ba746b01dfdba8fdac8b80890"/>
    <hyperlink ref="U75" r:id="rId26" display="http://thuploader.orz.hm/1mup/dat/1mup_01879.jpg"/>
    <hyperlink ref="U71" r:id="rId27" display="http://thuploader.orz.hm/1mup/dat/1mup_01705.jpg"/>
    <hyperlink ref="V71" r:id="rId28" display="http://thuploader.orz.hm/1mup/dat/1mup_01695.jpg"/>
    <hyperlink ref="V69" r:id="rId29" display="http://www.akibax.co.jp/bike/joyful/img/23351.jpg"/>
    <hyperlink ref="U68" r:id="rId30" display="http://yj.pn/_0W7ed"/>
    <hyperlink ref="V68" r:id="rId31" display="http://yj.pn/OTFxZz"/>
    <hyperlink ref="U66" r:id="rId32" display="http://farm6.static.flickr.com/5211/5463108208_cfd8b5c2b3_o.jpg"/>
    <hyperlink ref="V66" r:id="rId33" display="http://farm6.static.flickr.com/5217/5462507473_0f04f6ce34_o.jpg"/>
    <hyperlink ref="U64" r:id="rId34" display="http://takosu.xrea.jp/bi/src/1302272669981.jpg"/>
    <hyperlink ref="U74" r:id="rId35" display="http://gallery.nikon-image.com/100135870/albums/2400003/photos/"/>
    <hyperlink ref="U76" r:id="rId36" display="http://yj.pn/nqRKI7"/>
    <hyperlink ref="V76" r:id="rId37" display="http://yj.pn/U7Eml6"/>
    <hyperlink ref="U77" r:id="rId38" display="http://maps.google.co.jp/maps/ms?msid=201147404143211053603.0004a9a5118a7bfae617e&amp;msa=0&amp;ll=35.187278,137.636719&amp;spn=3.088529,5.059204"/>
    <hyperlink ref="V77" r:id="rId39" display="http://share.abvio.com/4720/2fdb/4d8b/5157/Runmeter-Cycle-20110804-1210.gpx"/>
    <hyperlink ref="U78" r:id="rId40" display="http://yj.pn/FA02nZ"/>
    <hyperlink ref="V78" r:id="rId41" display="http://latlonglab.yahoo.co.jp/race/info.rb?id=adfaac0c7839dc50b1a8731820f966ba"/>
    <hyperlink ref="U80" r:id="rId42" display="http://connect.garmin.com/activity/117184591"/>
    <hyperlink ref="V80" r:id="rId43" display="http://connect.garmin.com/activity/117184567"/>
    <hyperlink ref="U81" r:id="rId44" display="http://latlonglab.yahoo.co.jp/route/watch?id=201375ad5b099ab95b88c64a13a1dbd1"/>
    <hyperlink ref="V81" r:id="rId45" display="http://latlonglab.yahoo.co.jp/route/watch?id=231fc2bd11199a6062f6aed7f418fabb"/>
    <hyperlink ref="U82" r:id="rId46" display="http://latlonglab.yahoo.co.jp/route/watch?id=d37e765abcd61ec73a0f97c979838980"/>
  </hyperlinks>
  <printOptions/>
  <pageMargins left="0.75" right="0.75" top="1" bottom="1" header="0.512" footer="0.512"/>
  <pageSetup horizontalDpi="300" verticalDpi="300" orientation="portrait" paperSize="9" r:id="rId49"/>
  <ignoredErrors>
    <ignoredError sqref="D8 D17 D3 D5 D53 D71 D84" numberStoredAsText="1"/>
  </ignoredErrors>
  <legacyDrawing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2011-10-03T11:23:31Z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