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<sst xmlns="http://schemas.openxmlformats.org/spreadsheetml/2006/main" count="107" uniqueCount="107">
  <si>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新兵１の列の基本値のところに基本値を入力</t>
  </si>
  <si>
    <t>そのレベルまでの費用の総計を出したいときは=sum(c4:n)と入力してからnの部分に</t>
  </si>
  <si>
    <t>費用のセルの番号を入力してください、例示として新兵10まではやっておくのでそれを参考にどうぞ</t>
  </si>
  <si>
    <t>基本値*nって項目はあんま気にしないでいいです。</t>
  </si>
  <si>
    <t>費用</t>
  </si>
  <si>
    <t>基本値</t>
  </si>
  <si>
    <t>総計</t>
  </si>
  <si>
    <t>基本値*ｎ</t>
  </si>
  <si>
    <t>新兵1</t>
  </si>
  <si>
    <t>基本値一覧</t>
  </si>
  <si>
    <t>武器</t>
  </si>
  <si>
    <t>防具</t>
  </si>
  <si>
    <t>マント</t>
  </si>
  <si>
    <t>馬</t>
  </si>
  <si>
    <t>兵符</t>
  </si>
  <si>
    <t>策書</t>
  </si>
  <si>
    <t>新兵2</t>
  </si>
  <si>
    <t>白</t>
  </si>
  <si>
    <t>新兵3</t>
  </si>
  <si>
    <t>青</t>
  </si>
  <si>
    <t>新兵4</t>
  </si>
  <si>
    <t>緑</t>
  </si>
  <si>
    <t>新兵5</t>
  </si>
  <si>
    <t>黄</t>
  </si>
  <si>
    <t>新兵6</t>
  </si>
  <si>
    <t>赤</t>
  </si>
  <si>
    <t>新兵7</t>
  </si>
  <si>
    <t>紫</t>
  </si>
  <si>
    <t>新兵8</t>
  </si>
  <si>
    <t>新兵9</t>
  </si>
  <si>
    <t>新兵10</t>
  </si>
  <si>
    <t>熟練兵1</t>
  </si>
  <si>
    <t>熟練兵2</t>
  </si>
  <si>
    <t>熟練兵3</t>
  </si>
  <si>
    <t>熟練兵4</t>
  </si>
  <si>
    <t>熟練兵5</t>
  </si>
  <si>
    <t>更新履歴</t>
  </si>
  <si>
    <t>14：30</t>
  </si>
  <si>
    <t>熟練兵6</t>
  </si>
  <si>
    <t>基本値*ｎの項目を追加</t>
  </si>
  <si>
    <t>熟練兵7</t>
  </si>
  <si>
    <t>熟練兵10の計算式ば間違ってたのを修正</t>
  </si>
  <si>
    <t>熟練兵8</t>
  </si>
  <si>
    <t>防具の基本値が間違っていたのを修正</t>
  </si>
  <si>
    <t>熟練兵9</t>
  </si>
  <si>
    <t>大尉ランクまで追加</t>
  </si>
  <si>
    <t>熟練兵10</t>
  </si>
  <si>
    <t>十人長1</t>
  </si>
  <si>
    <t>十人長2</t>
  </si>
  <si>
    <t>十人長3</t>
  </si>
  <si>
    <t>十人長4</t>
  </si>
  <si>
    <t>十人長5</t>
  </si>
  <si>
    <t>十人長6</t>
  </si>
  <si>
    <t>十人長7</t>
  </si>
  <si>
    <t>十人長8</t>
  </si>
  <si>
    <t>十人長9</t>
  </si>
  <si>
    <t>十人長10</t>
  </si>
  <si>
    <t>百人長1</t>
  </si>
  <si>
    <t>百人長2</t>
  </si>
  <si>
    <t>百人長3</t>
  </si>
  <si>
    <t>百人長4</t>
  </si>
  <si>
    <t>百人長5</t>
  </si>
  <si>
    <t>百人長6</t>
  </si>
  <si>
    <t>百人長7</t>
  </si>
  <si>
    <t>百人長8</t>
  </si>
  <si>
    <t>百人長9</t>
  </si>
  <si>
    <t>百人長10</t>
  </si>
  <si>
    <t>千人長1</t>
  </si>
  <si>
    <t>千人長2</t>
  </si>
  <si>
    <t>千人長3</t>
  </si>
  <si>
    <t>千人長4</t>
  </si>
  <si>
    <t>千人長5</t>
  </si>
  <si>
    <t>千人長6</t>
  </si>
  <si>
    <t>千人長7</t>
  </si>
  <si>
    <t>千人長8</t>
  </si>
  <si>
    <t>千人長9</t>
  </si>
  <si>
    <t>千人長10</t>
  </si>
  <si>
    <t>精鋭1</t>
  </si>
  <si>
    <t>精鋭2</t>
  </si>
  <si>
    <t>精鋭3</t>
  </si>
  <si>
    <t>精鋭4</t>
  </si>
  <si>
    <t>精鋭5</t>
  </si>
  <si>
    <t>精鋭6</t>
  </si>
  <si>
    <t>精鋭7</t>
  </si>
  <si>
    <t>精鋭8</t>
  </si>
  <si>
    <t>精鋭9</t>
  </si>
  <si>
    <t>精鋭10</t>
  </si>
  <si>
    <t>禁軍1</t>
  </si>
  <si>
    <t>禁軍2</t>
  </si>
  <si>
    <t>禁軍3</t>
  </si>
  <si>
    <t>禁軍4</t>
  </si>
  <si>
    <t>禁軍5</t>
  </si>
  <si>
    <t>禁軍6</t>
  </si>
  <si>
    <t>禁軍7</t>
  </si>
  <si>
    <t>禁軍8</t>
  </si>
  <si>
    <t>禁軍9</t>
  </si>
  <si>
    <t>禁軍10</t>
  </si>
  <si>
    <t>大尉1</t>
  </si>
  <si>
    <t>大尉2</t>
  </si>
  <si>
    <t>大尉3</t>
  </si>
  <si>
    <t>大尉4</t>
  </si>
  <si>
    <t>大尉5</t>
  </si>
  <si>
    <t>大尉6</t>
  </si>
  <si>
    <t>大尉7</t>
  </si>
  <si>
    <t>大尉8</t>
  </si>
  <si>
    <t>大尉9</t>
  </si>
  <si>
    <t>大尉10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</si>
</sst>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2">
    <font>
      <sz val="10"/>
      <name val="ＭＳ Ｐゴシック"/>
      <family val="2"/>
    </font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164" fontId="0" fillId="6" borderId="1" xfId="0" applyFill="1" applyBorder="1" applyAlignment="1">
      <alignment/>
    </xf>
    <xf numFmtId="165" fontId="0" fillId="0" borderId="0" xfId="0" applyNumberFormat="1" applyAlignment="1">
      <alignment/>
    </xf>
    <xf numFmtId="164" fontId="0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4">
      <selection activeCell="G25" sqref="G25"/>
    </sheetView>
  </sheetViews>
  <sheetFormatPr defaultColWidth="13.7109375" defaultRowHeight="12"/>
  <cols>
    <col min="1" max="16384" width="12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3:6" ht="12.75">
      <c r="C6" t="s">
        <v>4</v>
      </c>
      <c r="D6" t="s">
        <v>5</v>
      </c>
      <c r="E6" t="s">
        <v>6</v>
      </c>
      <c r="F6" t="s">
        <v>7</v>
      </c>
    </row>
    <row r="7" spans="1:14" ht="12.75">
      <c r="A7" t="s">
        <v>8</v>
      </c>
      <c r="B7">
        <v>1</v>
      </c>
      <c r="C7" s="1">
        <f>B7*D7</f>
        <v>48</v>
      </c>
      <c r="D7" s="1">
        <v>48</v>
      </c>
      <c r="E7" s="1">
        <f>SUM(C7)</f>
        <v>48</v>
      </c>
      <c r="F7" s="2">
        <f>C7/D7</f>
        <v>1</v>
      </c>
      <c r="H7" s="3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</row>
    <row r="8" spans="1:14" ht="12.75">
      <c r="A8" t="s">
        <v>16</v>
      </c>
      <c r="B8">
        <v>2</v>
      </c>
      <c r="C8" s="1">
        <f>B8*D8</f>
        <v>96</v>
      </c>
      <c r="D8" s="1">
        <f>D7</f>
        <v>48</v>
      </c>
      <c r="E8" s="1">
        <f>SUM(C7:C8)</f>
        <v>144</v>
      </c>
      <c r="F8" s="2">
        <f>C8/D8</f>
        <v>2</v>
      </c>
      <c r="H8" s="3" t="s">
        <v>17</v>
      </c>
      <c r="I8" s="4">
        <v>90</v>
      </c>
      <c r="J8" s="4">
        <v>48</v>
      </c>
      <c r="K8" s="4">
        <v>60</v>
      </c>
      <c r="L8" s="4"/>
      <c r="M8" s="4"/>
      <c r="N8" s="4"/>
    </row>
    <row r="9" spans="1:14" ht="12.75">
      <c r="A9" t="s">
        <v>18</v>
      </c>
      <c r="B9">
        <v>3</v>
      </c>
      <c r="C9" s="1">
        <f>B9*D9</f>
        <v>144</v>
      </c>
      <c r="D9" s="1">
        <f>D8</f>
        <v>48</v>
      </c>
      <c r="E9" s="1">
        <f>SUM(C7:C9)</f>
        <v>288</v>
      </c>
      <c r="F9" s="2">
        <f>C9/D9</f>
        <v>3</v>
      </c>
      <c r="H9" s="5" t="s">
        <v>19</v>
      </c>
      <c r="I9" s="6">
        <v>150</v>
      </c>
      <c r="J9" s="6"/>
      <c r="K9" s="6">
        <v>100</v>
      </c>
      <c r="L9" s="6"/>
      <c r="M9" s="6">
        <v>250</v>
      </c>
      <c r="N9" s="6"/>
    </row>
    <row r="10" spans="1:14" ht="12.75">
      <c r="A10" t="s">
        <v>20</v>
      </c>
      <c r="B10">
        <v>4</v>
      </c>
      <c r="C10" s="1">
        <f>B10*D10</f>
        <v>192</v>
      </c>
      <c r="D10" s="1">
        <f>D9</f>
        <v>48</v>
      </c>
      <c r="E10" s="1">
        <f>SUM(C7:C10)</f>
        <v>480</v>
      </c>
      <c r="F10" s="2">
        <f>C10/D10</f>
        <v>4</v>
      </c>
      <c r="H10" s="7" t="s">
        <v>21</v>
      </c>
      <c r="I10" s="8"/>
      <c r="J10" s="8">
        <v>80</v>
      </c>
      <c r="K10" s="8">
        <v>160</v>
      </c>
      <c r="L10" s="8"/>
      <c r="M10" s="8"/>
      <c r="N10" s="8"/>
    </row>
    <row r="11" spans="1:14" ht="12.75">
      <c r="A11" t="s">
        <v>22</v>
      </c>
      <c r="B11">
        <v>5</v>
      </c>
      <c r="C11" s="1">
        <f>B11*D11</f>
        <v>240</v>
      </c>
      <c r="D11" s="1">
        <f>D10</f>
        <v>48</v>
      </c>
      <c r="E11" s="1">
        <f>SUM(C7:C11)</f>
        <v>720</v>
      </c>
      <c r="F11" s="2">
        <f>C11/D11</f>
        <v>5</v>
      </c>
      <c r="H11" s="9" t="s">
        <v>23</v>
      </c>
      <c r="I11" s="9">
        <v>390</v>
      </c>
      <c r="J11" s="9">
        <v>208</v>
      </c>
      <c r="K11" s="9">
        <v>260</v>
      </c>
      <c r="L11" s="9">
        <v>525</v>
      </c>
      <c r="M11" s="9"/>
      <c r="N11" s="9"/>
    </row>
    <row r="12" spans="1:14" ht="12.75">
      <c r="A12" t="s">
        <v>24</v>
      </c>
      <c r="B12">
        <v>6</v>
      </c>
      <c r="C12" s="1">
        <f>B12*D12</f>
        <v>288</v>
      </c>
      <c r="D12" s="1">
        <f>D11</f>
        <v>48</v>
      </c>
      <c r="E12" s="1">
        <f>SUM(C7:C12)</f>
        <v>1008</v>
      </c>
      <c r="F12" s="2">
        <f>C12/D12</f>
        <v>6</v>
      </c>
      <c r="H12" s="10" t="s">
        <v>25</v>
      </c>
      <c r="I12" s="10"/>
      <c r="J12" s="10"/>
      <c r="K12" s="10"/>
      <c r="L12" s="10"/>
      <c r="M12" s="10"/>
      <c r="N12" s="10"/>
    </row>
    <row r="13" spans="1:14" ht="12.75">
      <c r="A13" t="s">
        <v>26</v>
      </c>
      <c r="B13">
        <v>7</v>
      </c>
      <c r="C13" s="1">
        <f>B13*D13</f>
        <v>336</v>
      </c>
      <c r="D13" s="1">
        <f>D12</f>
        <v>48</v>
      </c>
      <c r="E13" s="1">
        <f>SUM(C7:C13)</f>
        <v>1344</v>
      </c>
      <c r="F13" s="2">
        <f>C13/D13</f>
        <v>7</v>
      </c>
      <c r="H13" s="11" t="s">
        <v>27</v>
      </c>
      <c r="I13" s="12"/>
      <c r="J13" s="12"/>
      <c r="K13" s="12"/>
      <c r="L13" s="12"/>
      <c r="M13" s="12"/>
      <c r="N13" s="12"/>
    </row>
    <row r="14" spans="1:8" ht="12.75">
      <c r="A14" t="s">
        <v>28</v>
      </c>
      <c r="B14">
        <v>8</v>
      </c>
      <c r="C14" s="1">
        <f>B14*D14</f>
        <v>384</v>
      </c>
      <c r="D14" s="1">
        <f>D13</f>
        <v>48</v>
      </c>
      <c r="E14" s="2">
        <f>SUM(C7:C14)</f>
        <v>1728</v>
      </c>
      <c r="F14" s="2">
        <f>C14/D14</f>
        <v>8</v>
      </c>
      <c r="H14" s="1"/>
    </row>
    <row r="15" spans="1:8" ht="12.75">
      <c r="A15" t="s">
        <v>29</v>
      </c>
      <c r="B15">
        <v>9</v>
      </c>
      <c r="C15" s="1">
        <f>B15*D15</f>
        <v>432</v>
      </c>
      <c r="D15" s="1">
        <f>D14</f>
        <v>48</v>
      </c>
      <c r="E15" s="2">
        <f>SUM(C7:C15)</f>
        <v>2160</v>
      </c>
      <c r="F15" s="2">
        <f>C15/D15</f>
        <v>9</v>
      </c>
      <c r="H15" s="1"/>
    </row>
    <row r="16" spans="1:8" ht="12.75">
      <c r="A16" t="s">
        <v>30</v>
      </c>
      <c r="B16">
        <v>10</v>
      </c>
      <c r="C16" s="1">
        <f>(B16-11)*2*D16+12*D16</f>
        <v>480</v>
      </c>
      <c r="D16" s="1">
        <f>D15</f>
        <v>48</v>
      </c>
      <c r="E16" s="2">
        <f>SUM(C7:C16)</f>
        <v>2640</v>
      </c>
      <c r="F16" s="2">
        <f>C16/D16</f>
        <v>10</v>
      </c>
      <c r="H16" s="1"/>
    </row>
    <row r="17" spans="1:8" ht="12.75">
      <c r="A17" t="s">
        <v>31</v>
      </c>
      <c r="B17">
        <v>11</v>
      </c>
      <c r="C17" s="1">
        <f>(B17-11)*2*D17+12*D17</f>
        <v>576</v>
      </c>
      <c r="D17" s="1">
        <f>D16</f>
        <v>48</v>
      </c>
      <c r="E17" s="1"/>
      <c r="F17" s="2">
        <f>C17/D17</f>
        <v>12</v>
      </c>
      <c r="H17" s="1"/>
    </row>
    <row r="18" spans="1:8" ht="12.75">
      <c r="A18" t="s">
        <v>32</v>
      </c>
      <c r="B18">
        <v>12</v>
      </c>
      <c r="C18" s="1">
        <f>(B18-11)*2*D18+12*D18</f>
        <v>672</v>
      </c>
      <c r="D18" s="1">
        <f>D17</f>
        <v>48</v>
      </c>
      <c r="F18" s="2">
        <f>C18/D18</f>
        <v>14</v>
      </c>
      <c r="H18" s="1"/>
    </row>
    <row r="19" spans="1:8" ht="12.75">
      <c r="A19" t="s">
        <v>33</v>
      </c>
      <c r="B19">
        <v>13</v>
      </c>
      <c r="C19" s="1">
        <f>(B19-11)*2*D19+12*D19</f>
        <v>768</v>
      </c>
      <c r="D19" s="1">
        <f>D18</f>
        <v>48</v>
      </c>
      <c r="F19" s="2">
        <f>C19/D19</f>
        <v>16</v>
      </c>
      <c r="H19" s="1"/>
    </row>
    <row r="20" spans="1:8" ht="12.75">
      <c r="A20" t="s">
        <v>34</v>
      </c>
      <c r="B20">
        <v>14</v>
      </c>
      <c r="C20" s="1">
        <f>(B20-11)*2*D20+12*D20</f>
        <v>864</v>
      </c>
      <c r="D20" s="1">
        <f>D19</f>
        <v>48</v>
      </c>
      <c r="F20" s="2">
        <f>C20/D20</f>
        <v>18</v>
      </c>
      <c r="H20" s="1"/>
    </row>
    <row r="21" spans="1:12" ht="12.75">
      <c r="A21" t="s">
        <v>35</v>
      </c>
      <c r="B21">
        <v>15</v>
      </c>
      <c r="C21" s="1">
        <f>(B21-11)*2*D21+12*D21</f>
        <v>960</v>
      </c>
      <c r="D21" s="1">
        <f>D20</f>
        <v>48</v>
      </c>
      <c r="F21" s="2">
        <f>C21/D21</f>
        <v>20</v>
      </c>
      <c r="H21" s="1"/>
      <c r="J21" t="s">
        <v>36</v>
      </c>
      <c r="K21" s="13">
        <v>40671</v>
      </c>
      <c r="L21" t="s">
        <v>37</v>
      </c>
    </row>
    <row r="22" spans="1:10" ht="12.75">
      <c r="A22" t="s">
        <v>38</v>
      </c>
      <c r="B22">
        <v>16</v>
      </c>
      <c r="C22" s="1">
        <f>(B22-11)*2*D22+12*D22</f>
        <v>1056</v>
      </c>
      <c r="D22" s="1">
        <f>D21</f>
        <v>48</v>
      </c>
      <c r="F22" s="2">
        <f>C22/D22</f>
        <v>22</v>
      </c>
      <c r="H22" s="1"/>
      <c r="J22" t="s">
        <v>39</v>
      </c>
    </row>
    <row r="23" spans="1:10" ht="12.75">
      <c r="A23" t="s">
        <v>40</v>
      </c>
      <c r="B23">
        <v>17</v>
      </c>
      <c r="C23" s="1">
        <f>(B23-11)*2*D23+12*D23</f>
        <v>1152</v>
      </c>
      <c r="D23" s="1">
        <f>D22</f>
        <v>48</v>
      </c>
      <c r="F23" s="2">
        <f>C23/D23</f>
        <v>24</v>
      </c>
      <c r="H23" s="1"/>
      <c r="J23" t="s">
        <v>41</v>
      </c>
    </row>
    <row r="24" spans="1:10" ht="12.75">
      <c r="A24" t="s">
        <v>42</v>
      </c>
      <c r="B24">
        <v>18</v>
      </c>
      <c r="C24" s="1">
        <f>(B24-11)*2*D24+12*D24</f>
        <v>1248</v>
      </c>
      <c r="D24" s="1">
        <f>D23</f>
        <v>48</v>
      </c>
      <c r="F24" s="2">
        <f>C24/D24</f>
        <v>26</v>
      </c>
      <c r="H24" s="1"/>
      <c r="J24" t="s">
        <v>43</v>
      </c>
    </row>
    <row r="25" spans="1:10" ht="12.75">
      <c r="A25" t="s">
        <v>44</v>
      </c>
      <c r="B25">
        <v>19</v>
      </c>
      <c r="C25" s="1">
        <f>(B25-11)*2*D25+12*D25</f>
        <v>1344</v>
      </c>
      <c r="D25" s="1">
        <f>D24</f>
        <v>48</v>
      </c>
      <c r="F25" s="2">
        <f>C25/D25</f>
        <v>28</v>
      </c>
      <c r="H25" s="1"/>
      <c r="J25" t="s">
        <v>45</v>
      </c>
    </row>
    <row r="26" spans="1:8" ht="12.75">
      <c r="A26" t="s">
        <v>46</v>
      </c>
      <c r="B26">
        <v>20</v>
      </c>
      <c r="C26" s="2">
        <f>(B26-20)*3*D26+(12+20)*D26</f>
        <v>1536</v>
      </c>
      <c r="D26" s="1">
        <f>D25</f>
        <v>48</v>
      </c>
      <c r="F26" s="2">
        <f>C26/D26</f>
        <v>32</v>
      </c>
      <c r="H26" s="1"/>
    </row>
    <row r="27" spans="1:6" ht="12.75">
      <c r="A27" t="s">
        <v>47</v>
      </c>
      <c r="B27">
        <v>21</v>
      </c>
      <c r="C27" s="2">
        <f>(B27-20)*3*D27+(12+20)*D27</f>
        <v>1680</v>
      </c>
      <c r="D27" s="1">
        <f>D26</f>
        <v>48</v>
      </c>
      <c r="F27" s="2">
        <f>C27/D27</f>
        <v>35</v>
      </c>
    </row>
    <row r="28" spans="1:6" ht="12.75">
      <c r="A28" t="s">
        <v>48</v>
      </c>
      <c r="B28">
        <v>22</v>
      </c>
      <c r="C28" s="2">
        <f>(B28-20)*3*D28+(12+20)*D28</f>
        <v>1824</v>
      </c>
      <c r="D28" s="1">
        <f>D27</f>
        <v>48</v>
      </c>
      <c r="F28" s="2">
        <f>C28/D28</f>
        <v>38</v>
      </c>
    </row>
    <row r="29" spans="1:6" ht="12.75">
      <c r="A29" t="s">
        <v>49</v>
      </c>
      <c r="B29">
        <v>23</v>
      </c>
      <c r="C29" s="2">
        <f>(B29-20)*3*D29+(12+20)*D29</f>
        <v>1968</v>
      </c>
      <c r="D29" s="1">
        <f>D28</f>
        <v>48</v>
      </c>
      <c r="F29" s="2">
        <f>C29/D29</f>
        <v>41</v>
      </c>
    </row>
    <row r="30" spans="1:6" ht="12.75">
      <c r="A30" t="s">
        <v>50</v>
      </c>
      <c r="B30">
        <v>24</v>
      </c>
      <c r="C30" s="2">
        <f>(B30-20)*3*D30+(12+20)*D30</f>
        <v>2112</v>
      </c>
      <c r="D30" s="1">
        <f>D29</f>
        <v>48</v>
      </c>
      <c r="F30" s="2">
        <f>C30/D30</f>
        <v>44</v>
      </c>
    </row>
    <row r="31" spans="1:6" ht="12.75">
      <c r="A31" t="s">
        <v>51</v>
      </c>
      <c r="B31">
        <v>25</v>
      </c>
      <c r="C31" s="2">
        <f>(B31-20)*3*D31+(12+20)*D31</f>
        <v>2256</v>
      </c>
      <c r="D31" s="1">
        <f>D30</f>
        <v>48</v>
      </c>
      <c r="F31" s="2">
        <f>C31/D31</f>
        <v>47</v>
      </c>
    </row>
    <row r="32" spans="1:6" ht="12.75">
      <c r="A32" t="s">
        <v>52</v>
      </c>
      <c r="B32">
        <v>26</v>
      </c>
      <c r="C32" s="2">
        <f>(B32-20)*3*D32+(12+20)*D32</f>
        <v>2400</v>
      </c>
      <c r="D32" s="1">
        <f>D31</f>
        <v>48</v>
      </c>
      <c r="F32" s="2">
        <f>C32/D32</f>
        <v>50</v>
      </c>
    </row>
    <row r="33" spans="1:6" ht="12.75">
      <c r="A33" t="s">
        <v>53</v>
      </c>
      <c r="B33">
        <v>27</v>
      </c>
      <c r="C33" s="2">
        <f>(B33-20)*3*D33+(12+20)*D33</f>
        <v>2544</v>
      </c>
      <c r="D33" s="1">
        <f>D32</f>
        <v>48</v>
      </c>
      <c r="F33" s="2">
        <f>C33/D33</f>
        <v>53</v>
      </c>
    </row>
    <row r="34" spans="1:6" ht="12.75">
      <c r="A34" t="s">
        <v>54</v>
      </c>
      <c r="B34">
        <v>28</v>
      </c>
      <c r="C34" s="2">
        <f>(B34-20)*3*D34+(12+20)*D34</f>
        <v>2688</v>
      </c>
      <c r="D34" s="1">
        <f>D33</f>
        <v>48</v>
      </c>
      <c r="F34" s="2">
        <f>C34/D34</f>
        <v>56</v>
      </c>
    </row>
    <row r="35" spans="1:6" ht="12.75">
      <c r="A35" t="s">
        <v>55</v>
      </c>
      <c r="B35">
        <v>29</v>
      </c>
      <c r="C35" s="2">
        <f>(B35-20)*3*D35+(12+20)*D35</f>
        <v>2832</v>
      </c>
      <c r="D35" s="1">
        <f>D34</f>
        <v>48</v>
      </c>
      <c r="F35" s="2">
        <f>C35/D35</f>
        <v>59</v>
      </c>
    </row>
    <row r="36" spans="1:6" ht="12.75">
      <c r="A36" s="14" t="s">
        <v>56</v>
      </c>
      <c r="B36" s="14">
        <v>30</v>
      </c>
      <c r="C36" s="14">
        <f>(B36-30)*4*D36+(12+20+30)*D36</f>
        <v>2976</v>
      </c>
      <c r="D36" s="14">
        <f>D35</f>
        <v>48</v>
      </c>
      <c r="E36" s="14"/>
      <c r="F36" s="14">
        <f>C36/D36</f>
        <v>62</v>
      </c>
    </row>
    <row r="37" spans="1:7" ht="12.75">
      <c r="A37" s="14" t="s">
        <v>57</v>
      </c>
      <c r="B37" s="14">
        <v>31</v>
      </c>
      <c r="C37" s="14">
        <f>(B37-30)*4*D37+(12+20+30)*D37</f>
        <v>3168</v>
      </c>
      <c r="D37" s="14">
        <f>D36</f>
        <v>48</v>
      </c>
      <c r="E37" s="14"/>
      <c r="F37" s="14">
        <f>C37/D37</f>
        <v>66</v>
      </c>
      <c r="G37" s="2"/>
    </row>
    <row r="38" spans="1:7" ht="12.75">
      <c r="A38" s="14" t="s">
        <v>58</v>
      </c>
      <c r="B38" s="14">
        <v>32</v>
      </c>
      <c r="C38" s="14">
        <f>(B38-30)*4*D38+(12+20+30)*D38</f>
        <v>3360</v>
      </c>
      <c r="D38" s="14">
        <f>D37</f>
        <v>48</v>
      </c>
      <c r="E38" s="14"/>
      <c r="F38" s="14">
        <f>C38/D38</f>
        <v>70</v>
      </c>
      <c r="G38" s="2"/>
    </row>
    <row r="39" spans="1:7" ht="12.75">
      <c r="A39" s="14" t="s">
        <v>59</v>
      </c>
      <c r="B39" s="14">
        <v>33</v>
      </c>
      <c r="C39" s="14">
        <f>(B39-30)*4*D39+(12+20+30)*D39</f>
        <v>3552</v>
      </c>
      <c r="D39" s="14">
        <f>D38</f>
        <v>48</v>
      </c>
      <c r="E39" s="14"/>
      <c r="F39" s="14">
        <f>C39/D39</f>
        <v>74</v>
      </c>
      <c r="G39" s="2"/>
    </row>
    <row r="40" spans="1:7" ht="12.75">
      <c r="A40" s="14" t="s">
        <v>60</v>
      </c>
      <c r="B40" s="14">
        <v>34</v>
      </c>
      <c r="C40" s="14">
        <f>(B40-30)*4*D40+(12+20+30)*D40</f>
        <v>3744</v>
      </c>
      <c r="D40" s="14">
        <f>D39</f>
        <v>48</v>
      </c>
      <c r="E40" s="14"/>
      <c r="F40" s="14">
        <f>C40/D40</f>
        <v>78</v>
      </c>
      <c r="G40" s="2"/>
    </row>
    <row r="41" spans="1:7" ht="12.75">
      <c r="A41" s="14" t="s">
        <v>61</v>
      </c>
      <c r="B41" s="14">
        <v>35</v>
      </c>
      <c r="C41" s="14">
        <f>(B41-30)*4*D41+(12+20+30)*D41</f>
        <v>3936</v>
      </c>
      <c r="D41" s="14">
        <f>D40</f>
        <v>48</v>
      </c>
      <c r="E41" s="14"/>
      <c r="F41" s="14">
        <f>C41/D41</f>
        <v>82</v>
      </c>
      <c r="G41" s="2"/>
    </row>
    <row r="42" spans="1:7" ht="12.75">
      <c r="A42" s="14" t="s">
        <v>62</v>
      </c>
      <c r="B42" s="14">
        <v>36</v>
      </c>
      <c r="C42" s="14">
        <f>(B42-30)*4*D42+(12+20+30)*D42</f>
        <v>4128</v>
      </c>
      <c r="D42" s="14">
        <f>D41</f>
        <v>48</v>
      </c>
      <c r="E42" s="14"/>
      <c r="F42" s="14">
        <f>C42/D42</f>
        <v>86</v>
      </c>
      <c r="G42" s="2"/>
    </row>
    <row r="43" spans="1:7" ht="12.75">
      <c r="A43" s="14" t="s">
        <v>63</v>
      </c>
      <c r="B43" s="14">
        <v>37</v>
      </c>
      <c r="C43" s="14">
        <f>(B43-30)*4*D43+(12+20+30)*D43</f>
        <v>4320</v>
      </c>
      <c r="D43" s="14">
        <f>D42</f>
        <v>48</v>
      </c>
      <c r="E43" s="14"/>
      <c r="F43" s="14">
        <f>C43/D43</f>
        <v>90</v>
      </c>
      <c r="G43" s="2"/>
    </row>
    <row r="44" spans="1:7" ht="12.75">
      <c r="A44" s="14" t="s">
        <v>64</v>
      </c>
      <c r="B44" s="14">
        <v>38</v>
      </c>
      <c r="C44" s="14">
        <f>(B44-30)*4*D44+(12+20+30)*D44</f>
        <v>4512</v>
      </c>
      <c r="D44" s="14">
        <f>D43</f>
        <v>48</v>
      </c>
      <c r="E44" s="14"/>
      <c r="F44" s="14">
        <f>C44/D44</f>
        <v>94</v>
      </c>
      <c r="G44" s="2"/>
    </row>
    <row r="45" spans="1:7" ht="12.75">
      <c r="A45" s="14" t="s">
        <v>65</v>
      </c>
      <c r="B45" s="14">
        <v>39</v>
      </c>
      <c r="C45" s="14">
        <f>(B45-30)*4*D45+(12+20+30)*D45</f>
        <v>4704</v>
      </c>
      <c r="D45" s="14">
        <f>D44</f>
        <v>48</v>
      </c>
      <c r="E45" s="14"/>
      <c r="F45" s="14">
        <f>C45/D45</f>
        <v>98</v>
      </c>
      <c r="G45" s="2"/>
    </row>
    <row r="46" spans="1:7" ht="12.75">
      <c r="A46" s="14" t="s">
        <v>66</v>
      </c>
      <c r="B46" s="14">
        <v>40</v>
      </c>
      <c r="C46" s="14">
        <f>(B46-30)*4*D46+(12+20+30)*D46</f>
        <v>4896</v>
      </c>
      <c r="D46" s="14">
        <f>D45</f>
        <v>48</v>
      </c>
      <c r="E46" s="14"/>
      <c r="F46" s="14">
        <f>C46/D46</f>
        <v>102</v>
      </c>
      <c r="G46" s="2"/>
    </row>
    <row r="47" spans="1:7" ht="12.75">
      <c r="A47" s="14" t="s">
        <v>67</v>
      </c>
      <c r="B47" s="14">
        <v>41</v>
      </c>
      <c r="C47" s="14">
        <f>(B47-40)*4*D47+(12+20+30+40)*D47</f>
        <v>5088</v>
      </c>
      <c r="D47" s="14">
        <f>D46</f>
        <v>48</v>
      </c>
      <c r="E47" s="14"/>
      <c r="F47" s="14">
        <f>C47/D47</f>
        <v>106</v>
      </c>
      <c r="G47" s="2"/>
    </row>
    <row r="48" spans="1:7" ht="12.75">
      <c r="A48" s="14" t="s">
        <v>68</v>
      </c>
      <c r="B48" s="14">
        <v>42</v>
      </c>
      <c r="C48" s="14">
        <f>(B48-40)*4*D48+(12+20+30+40)*D48</f>
        <v>5280</v>
      </c>
      <c r="D48" s="14">
        <f>D47</f>
        <v>48</v>
      </c>
      <c r="E48" s="14"/>
      <c r="F48" s="14">
        <f>C48/D48</f>
        <v>110</v>
      </c>
      <c r="G48" s="2"/>
    </row>
    <row r="49" spans="1:7" ht="12.75">
      <c r="A49" s="14" t="s">
        <v>69</v>
      </c>
      <c r="B49" s="14">
        <v>43</v>
      </c>
      <c r="C49" s="14">
        <f>(B49-40)*4*D49+(12+20+30+40)*D49</f>
        <v>5472</v>
      </c>
      <c r="D49" s="14">
        <f>D48</f>
        <v>48</v>
      </c>
      <c r="E49" s="14"/>
      <c r="F49" s="14">
        <f>C49/D49</f>
        <v>114</v>
      </c>
      <c r="G49" s="2"/>
    </row>
    <row r="50" spans="1:7" ht="12.75">
      <c r="A50" s="14" t="s">
        <v>70</v>
      </c>
      <c r="B50" s="14">
        <v>44</v>
      </c>
      <c r="C50" s="14">
        <f>(B50-40)*4*D50+(12+20+30+40)*D50</f>
        <v>5664</v>
      </c>
      <c r="D50" s="14">
        <f>D49</f>
        <v>48</v>
      </c>
      <c r="E50" s="14"/>
      <c r="F50" s="14">
        <f>C50/D50</f>
        <v>118</v>
      </c>
      <c r="G50" s="2"/>
    </row>
    <row r="51" spans="1:7" ht="12.75">
      <c r="A51" s="14" t="s">
        <v>71</v>
      </c>
      <c r="B51" s="14">
        <v>45</v>
      </c>
      <c r="C51" s="14">
        <f>(B51-40)*4*D51+(12+20+30+40)*D51</f>
        <v>5856</v>
      </c>
      <c r="D51" s="14">
        <f>D50</f>
        <v>48</v>
      </c>
      <c r="E51" s="14"/>
      <c r="F51" s="14">
        <f>C51/D51</f>
        <v>122</v>
      </c>
      <c r="G51" s="2"/>
    </row>
    <row r="52" spans="1:7" ht="12.75">
      <c r="A52" s="14" t="s">
        <v>72</v>
      </c>
      <c r="B52" s="14">
        <v>46</v>
      </c>
      <c r="C52" s="14">
        <f>(B52-40)*4*D52+(12+20+30+40)*D52</f>
        <v>6048</v>
      </c>
      <c r="D52" s="14">
        <f>D51</f>
        <v>48</v>
      </c>
      <c r="E52" s="14"/>
      <c r="F52" s="14">
        <f>C52/D52</f>
        <v>126</v>
      </c>
      <c r="G52" s="2"/>
    </row>
    <row r="53" spans="1:7" ht="12.75">
      <c r="A53" s="14" t="s">
        <v>73</v>
      </c>
      <c r="B53" s="14">
        <v>47</v>
      </c>
      <c r="C53" s="14">
        <f>(B53-40)*4*D53+(12+20+30+40)*D53</f>
        <v>6240</v>
      </c>
      <c r="D53" s="14">
        <f>D52</f>
        <v>48</v>
      </c>
      <c r="E53" s="14"/>
      <c r="F53" s="14">
        <f>C53/D53</f>
        <v>130</v>
      </c>
      <c r="G53" s="2"/>
    </row>
    <row r="54" spans="1:7" ht="12.75">
      <c r="A54" s="14" t="s">
        <v>74</v>
      </c>
      <c r="B54" s="14">
        <v>48</v>
      </c>
      <c r="C54" s="14">
        <f>(B54-40)*4*D54+(12+20+30+40)*D54</f>
        <v>6432</v>
      </c>
      <c r="D54" s="14">
        <f>D53</f>
        <v>48</v>
      </c>
      <c r="E54" s="14"/>
      <c r="F54" s="14">
        <f>C54/D54</f>
        <v>134</v>
      </c>
      <c r="G54" s="2"/>
    </row>
    <row r="55" spans="1:7" ht="12.75">
      <c r="A55" s="14" t="s">
        <v>75</v>
      </c>
      <c r="B55" s="14">
        <v>49</v>
      </c>
      <c r="C55" s="14">
        <f>(B55-40)*4*D55+(12+20+30+40)*D55</f>
        <v>6624</v>
      </c>
      <c r="D55" s="14">
        <f>D54</f>
        <v>48</v>
      </c>
      <c r="E55" s="14"/>
      <c r="F55" s="14">
        <f>C55/D55</f>
        <v>138</v>
      </c>
      <c r="G55" s="2"/>
    </row>
    <row r="56" spans="1:7" ht="12.75">
      <c r="A56" s="14" t="s">
        <v>76</v>
      </c>
      <c r="B56" s="14">
        <v>50</v>
      </c>
      <c r="C56" s="14">
        <f>(B56-40)*4*D56+(12+20+30+40)*D56</f>
        <v>6816</v>
      </c>
      <c r="D56" s="14">
        <f>D55</f>
        <v>48</v>
      </c>
      <c r="E56" s="14"/>
      <c r="F56" s="14">
        <f>C56/D56</f>
        <v>142</v>
      </c>
      <c r="G56" s="2"/>
    </row>
    <row r="57" spans="1:7" ht="12.75">
      <c r="A57" s="14" t="s">
        <v>77</v>
      </c>
      <c r="B57" s="14">
        <v>51</v>
      </c>
      <c r="C57" s="14">
        <f>(B57-48)*4*D57+(12+20+30+40+50)*D57</f>
        <v>7872</v>
      </c>
      <c r="D57" s="14">
        <f>D56</f>
        <v>48</v>
      </c>
      <c r="E57" s="14"/>
      <c r="F57" s="14">
        <f>C57/D57</f>
        <v>164</v>
      </c>
      <c r="G57" s="2"/>
    </row>
    <row r="58" spans="1:7" ht="12.75">
      <c r="A58" s="14" t="s">
        <v>78</v>
      </c>
      <c r="B58" s="14">
        <v>52</v>
      </c>
      <c r="C58" s="14">
        <f>(B58-48)*4*D58+(12+20+30+40+50)*D58</f>
        <v>8064</v>
      </c>
      <c r="D58" s="14">
        <f>D57</f>
        <v>48</v>
      </c>
      <c r="E58" s="14"/>
      <c r="F58" s="14">
        <f>C58/D58</f>
        <v>168</v>
      </c>
      <c r="G58" s="2"/>
    </row>
    <row r="59" spans="1:7" ht="12.75">
      <c r="A59" s="14" t="s">
        <v>79</v>
      </c>
      <c r="B59" s="14">
        <v>53</v>
      </c>
      <c r="C59" s="14">
        <f>(B59-48)*4*D59+(12+20+30+40+50)*D59</f>
        <v>8256</v>
      </c>
      <c r="D59" s="14">
        <f>D58</f>
        <v>48</v>
      </c>
      <c r="E59" s="14"/>
      <c r="F59" s="14">
        <f>C59/D59</f>
        <v>172</v>
      </c>
      <c r="G59" s="2"/>
    </row>
    <row r="60" spans="1:7" ht="12.75">
      <c r="A60" s="14" t="s">
        <v>80</v>
      </c>
      <c r="B60" s="14">
        <v>54</v>
      </c>
      <c r="C60" s="14">
        <f>(B60-48)*4*D60+(12+20+30+40+50)*D60</f>
        <v>8448</v>
      </c>
      <c r="D60" s="14">
        <f>D59</f>
        <v>48</v>
      </c>
      <c r="E60" s="14"/>
      <c r="F60" s="14">
        <f>C60/D60</f>
        <v>176</v>
      </c>
      <c r="G60" s="2"/>
    </row>
    <row r="61" spans="1:7" ht="12.75">
      <c r="A61" s="14" t="s">
        <v>81</v>
      </c>
      <c r="B61" s="14">
        <v>55</v>
      </c>
      <c r="C61" s="14">
        <f>(B61-48)*4*D61+(12+20+30+40+50)*D61</f>
        <v>8640</v>
      </c>
      <c r="D61" s="14">
        <f>D60</f>
        <v>48</v>
      </c>
      <c r="E61" s="14"/>
      <c r="F61" s="14">
        <f>C61/D61</f>
        <v>180</v>
      </c>
      <c r="G61" s="2"/>
    </row>
    <row r="62" spans="1:7" ht="12.75">
      <c r="A62" s="14" t="s">
        <v>82</v>
      </c>
      <c r="B62" s="14">
        <v>56</v>
      </c>
      <c r="C62" s="14">
        <f>(B62-48)*4*D62+(12+20+30+40+50)*D62</f>
        <v>8832</v>
      </c>
      <c r="D62" s="14">
        <f>D61</f>
        <v>48</v>
      </c>
      <c r="E62" s="14"/>
      <c r="F62" s="14">
        <f>C62/D62</f>
        <v>184</v>
      </c>
      <c r="G62" s="2"/>
    </row>
    <row r="63" spans="1:7" ht="12.75">
      <c r="A63" s="14" t="s">
        <v>83</v>
      </c>
      <c r="B63" s="14">
        <v>57</v>
      </c>
      <c r="C63" s="14">
        <f>(B63-48)*4*D63+(12+20+30+40+50)*D63</f>
        <v>9024</v>
      </c>
      <c r="D63" s="14">
        <f>D62</f>
        <v>48</v>
      </c>
      <c r="E63" s="14"/>
      <c r="F63" s="14">
        <f>C63/D63</f>
        <v>188</v>
      </c>
      <c r="G63" s="2"/>
    </row>
    <row r="64" spans="1:7" ht="12.75">
      <c r="A64" s="14" t="s">
        <v>84</v>
      </c>
      <c r="B64" s="14">
        <v>58</v>
      </c>
      <c r="C64" s="14">
        <f>(B64-48)*4*D64+(12+20+30+40+50)*D64</f>
        <v>9216</v>
      </c>
      <c r="D64" s="14">
        <f>D63</f>
        <v>48</v>
      </c>
      <c r="E64" s="14"/>
      <c r="F64" s="14">
        <f>C64/D64</f>
        <v>192</v>
      </c>
      <c r="G64" s="2"/>
    </row>
    <row r="65" spans="1:7" ht="12.75">
      <c r="A65" s="14" t="s">
        <v>85</v>
      </c>
      <c r="B65" s="14">
        <v>59</v>
      </c>
      <c r="C65" s="14">
        <f>(B65-48)*4*D65+(12+20+30+40+50)*D65</f>
        <v>9408</v>
      </c>
      <c r="D65" s="14">
        <f>D64</f>
        <v>48</v>
      </c>
      <c r="E65" s="14"/>
      <c r="F65" s="14">
        <f>C65/D65</f>
        <v>196</v>
      </c>
      <c r="G65" s="2"/>
    </row>
    <row r="66" spans="1:7" ht="12.75">
      <c r="A66" s="14" t="s">
        <v>86</v>
      </c>
      <c r="B66" s="14">
        <v>60</v>
      </c>
      <c r="C66" s="14">
        <f>(B66-48)*4*D66+(12+20+30+40+50)*D66</f>
        <v>9600</v>
      </c>
      <c r="D66" s="14">
        <f>D65</f>
        <v>48</v>
      </c>
      <c r="E66" s="14"/>
      <c r="F66" s="14">
        <f>C66/D66</f>
        <v>200</v>
      </c>
      <c r="G66" s="2"/>
    </row>
    <row r="67" spans="1:7" ht="12.75">
      <c r="A67" s="14" t="s">
        <v>87</v>
      </c>
      <c r="B67" s="14">
        <v>61</v>
      </c>
      <c r="C67" s="14">
        <f>(B67-48)*4*D67+(12+20+30+40+50)*D67</f>
        <v>9792</v>
      </c>
      <c r="D67" s="14">
        <f>D66</f>
        <v>48</v>
      </c>
      <c r="E67" s="14"/>
      <c r="F67" s="14">
        <f>C67/D67</f>
        <v>204</v>
      </c>
      <c r="G67" s="2"/>
    </row>
    <row r="68" spans="1:7" ht="12.75">
      <c r="A68" s="14" t="s">
        <v>88</v>
      </c>
      <c r="B68" s="14">
        <v>62</v>
      </c>
      <c r="C68" s="14">
        <f>(B68-48)*4*D68+(12+20+30+40+50)*D68</f>
        <v>9984</v>
      </c>
      <c r="D68" s="14">
        <f>D67</f>
        <v>48</v>
      </c>
      <c r="E68" s="14"/>
      <c r="F68" s="14">
        <f>C68/D68</f>
        <v>208</v>
      </c>
      <c r="G68" s="2"/>
    </row>
    <row r="69" spans="1:7" ht="12.75">
      <c r="A69" s="14" t="s">
        <v>89</v>
      </c>
      <c r="B69" s="14">
        <v>63</v>
      </c>
      <c r="C69" s="14">
        <f>(B69-48)*4*D69+(12+20+30+40+50)*D69</f>
        <v>10176</v>
      </c>
      <c r="D69" s="14">
        <f>D68</f>
        <v>48</v>
      </c>
      <c r="E69" s="14"/>
      <c r="F69" s="14">
        <f>C69/D69</f>
        <v>212</v>
      </c>
      <c r="G69" s="2"/>
    </row>
    <row r="70" spans="1:7" ht="12.75">
      <c r="A70" s="14" t="s">
        <v>90</v>
      </c>
      <c r="B70" s="14">
        <v>64</v>
      </c>
      <c r="C70" s="14">
        <f>(B70-48)*4*D70+(12+20+30+40+50)*D70</f>
        <v>10368</v>
      </c>
      <c r="D70" s="14">
        <f>D69</f>
        <v>48</v>
      </c>
      <c r="E70" s="14"/>
      <c r="F70" s="14">
        <f>C70/D70</f>
        <v>216</v>
      </c>
      <c r="G70" s="2"/>
    </row>
    <row r="71" spans="1:7" ht="12.75">
      <c r="A71" s="14" t="s">
        <v>91</v>
      </c>
      <c r="B71" s="14">
        <v>65</v>
      </c>
      <c r="C71" s="14">
        <f>(B71-48)*4*D71+(12+20+30+40+50)*D71</f>
        <v>10560</v>
      </c>
      <c r="D71" s="14">
        <f>D70</f>
        <v>48</v>
      </c>
      <c r="E71" s="14"/>
      <c r="F71" s="14">
        <f>C71/D71</f>
        <v>220</v>
      </c>
      <c r="G71" s="2"/>
    </row>
    <row r="72" spans="1:7" ht="12.75">
      <c r="A72" s="14" t="s">
        <v>92</v>
      </c>
      <c r="B72" s="14">
        <v>66</v>
      </c>
      <c r="C72" s="14">
        <f>(B72-48)*4*D72+(12+20+30+40+50)*D72</f>
        <v>10752</v>
      </c>
      <c r="D72" s="14">
        <f>D71</f>
        <v>48</v>
      </c>
      <c r="E72" s="14"/>
      <c r="F72" s="14">
        <f>C72/D72</f>
        <v>224</v>
      </c>
      <c r="G72" s="2"/>
    </row>
    <row r="73" spans="1:7" ht="12.75">
      <c r="A73" s="14" t="s">
        <v>93</v>
      </c>
      <c r="B73" s="14">
        <v>67</v>
      </c>
      <c r="C73" s="14">
        <f>(B73-48)*4*D73+(12+20+30+40+50)*D73</f>
        <v>10944</v>
      </c>
      <c r="D73" s="14">
        <f>D72</f>
        <v>48</v>
      </c>
      <c r="E73" s="14"/>
      <c r="F73" s="14">
        <f>C73/D73</f>
        <v>228</v>
      </c>
      <c r="G73" s="2"/>
    </row>
    <row r="74" spans="1:7" ht="12.75">
      <c r="A74" s="14" t="s">
        <v>94</v>
      </c>
      <c r="B74" s="14">
        <v>68</v>
      </c>
      <c r="C74" s="14">
        <f>(B74-48)*4*D74+(12+20+30+40+50)*D74</f>
        <v>11136</v>
      </c>
      <c r="D74" s="14">
        <f>D73</f>
        <v>48</v>
      </c>
      <c r="E74" s="14"/>
      <c r="F74" s="14">
        <f>C74/D74</f>
        <v>232</v>
      </c>
      <c r="G74" s="2"/>
    </row>
    <row r="75" spans="1:7" ht="12.75">
      <c r="A75" s="14" t="s">
        <v>95</v>
      </c>
      <c r="B75" s="14">
        <v>69</v>
      </c>
      <c r="C75" s="14">
        <f>(B75-48)*4*D75+(12+20+30+40+50)*D75</f>
        <v>11328</v>
      </c>
      <c r="D75" s="14">
        <f>D74</f>
        <v>48</v>
      </c>
      <c r="E75" s="14"/>
      <c r="F75" s="14">
        <f>C75/D75</f>
        <v>236</v>
      </c>
      <c r="G75" s="2"/>
    </row>
    <row r="76" spans="1:7" ht="12.75">
      <c r="A76" s="14" t="s">
        <v>96</v>
      </c>
      <c r="B76" s="14">
        <v>70</v>
      </c>
      <c r="C76" s="14">
        <f>(B76-48)*4*D76+(12+20+30+40+50)*D76</f>
        <v>11520</v>
      </c>
      <c r="D76" s="14">
        <f>D75</f>
        <v>48</v>
      </c>
      <c r="E76" s="14"/>
      <c r="F76" s="14">
        <f>C76/D76</f>
        <v>240</v>
      </c>
      <c r="G76" s="2"/>
    </row>
    <row r="77" spans="1:7" ht="12.75">
      <c r="A77" s="14" t="s">
        <v>97</v>
      </c>
      <c r="B77" s="14">
        <v>71</v>
      </c>
      <c r="C77" s="14">
        <f>(B77-48)*4*D77+(12+20+30+40+50)*D77</f>
        <v>11712</v>
      </c>
      <c r="D77" s="14">
        <f>D76</f>
        <v>48</v>
      </c>
      <c r="E77" s="14"/>
      <c r="F77" s="14">
        <f>C77/D77</f>
        <v>244</v>
      </c>
      <c r="G77" s="2"/>
    </row>
    <row r="78" spans="1:7" ht="12.75">
      <c r="A78" s="14" t="s">
        <v>98</v>
      </c>
      <c r="B78" s="14">
        <v>72</v>
      </c>
      <c r="C78" s="14">
        <f>(B78-48)*4*D78+(12+20+30+40+50)*D78</f>
        <v>11904</v>
      </c>
      <c r="D78" s="14">
        <f>D77</f>
        <v>48</v>
      </c>
      <c r="E78" s="14"/>
      <c r="F78" s="14">
        <f>C78/D78</f>
        <v>248</v>
      </c>
      <c r="G78" s="2"/>
    </row>
    <row r="79" spans="1:7" ht="12.75">
      <c r="A79" s="14" t="s">
        <v>99</v>
      </c>
      <c r="B79" s="14">
        <v>73</v>
      </c>
      <c r="C79" s="14">
        <f>(B79-48)*4*D79+(12+20+30+40+50)*D79</f>
        <v>12096</v>
      </c>
      <c r="D79" s="14">
        <f>D78</f>
        <v>48</v>
      </c>
      <c r="E79" s="14"/>
      <c r="F79" s="14">
        <f>C79/D79</f>
        <v>252</v>
      </c>
      <c r="G79" s="2"/>
    </row>
    <row r="80" spans="1:7" ht="12.75">
      <c r="A80" s="14" t="s">
        <v>100</v>
      </c>
      <c r="B80" s="14">
        <v>74</v>
      </c>
      <c r="C80" s="14">
        <f>(B80-48)*4*D80+(12+20+30+40+50)*D80</f>
        <v>12288</v>
      </c>
      <c r="D80" s="14">
        <f>D79</f>
        <v>48</v>
      </c>
      <c r="E80" s="14"/>
      <c r="F80" s="14">
        <f>C80/D80</f>
        <v>256</v>
      </c>
      <c r="G80" s="2"/>
    </row>
    <row r="81" spans="1:7" ht="12.75">
      <c r="A81" s="14" t="s">
        <v>101</v>
      </c>
      <c r="B81" s="14">
        <v>75</v>
      </c>
      <c r="C81" s="14">
        <f>(B81-48)*4*D81+(12+20+30+40+50)*D81</f>
        <v>12480</v>
      </c>
      <c r="D81" s="14">
        <f>D80</f>
        <v>48</v>
      </c>
      <c r="E81" s="14"/>
      <c r="F81" s="14">
        <f>C81/D81</f>
        <v>260</v>
      </c>
      <c r="G81" s="2"/>
    </row>
    <row r="82" spans="1:7" ht="12.75">
      <c r="A82" s="14" t="s">
        <v>102</v>
      </c>
      <c r="B82" s="14">
        <v>76</v>
      </c>
      <c r="C82" s="14">
        <f>(B82-48)*4*D82+(12+20+30+40+50)*D82</f>
        <v>12672</v>
      </c>
      <c r="D82" s="14">
        <f>D81</f>
        <v>48</v>
      </c>
      <c r="E82" s="14"/>
      <c r="F82" s="14">
        <f>C82/D82</f>
        <v>264</v>
      </c>
      <c r="G82" s="2"/>
    </row>
    <row r="83" spans="1:7" ht="12.75">
      <c r="A83" s="14" t="s">
        <v>103</v>
      </c>
      <c r="B83" s="14">
        <v>77</v>
      </c>
      <c r="C83" s="14">
        <f>(B83-48)*4*D83+(12+20+30+40+50)*D83</f>
        <v>12864</v>
      </c>
      <c r="D83" s="14">
        <f>D82</f>
        <v>48</v>
      </c>
      <c r="E83" s="14"/>
      <c r="F83" s="14">
        <f>C83/D83</f>
        <v>268</v>
      </c>
      <c r="G83" s="2"/>
    </row>
    <row r="84" spans="1:7" ht="12.75">
      <c r="A84" s="14" t="s">
        <v>104</v>
      </c>
      <c r="B84" s="14">
        <v>78</v>
      </c>
      <c r="C84" s="14">
        <f>(B84-48)*4*D84+(12+20+30+40+50)*D84</f>
        <v>13056</v>
      </c>
      <c r="D84" s="14">
        <f>D83</f>
        <v>48</v>
      </c>
      <c r="E84" s="14"/>
      <c r="F84" s="14">
        <f>C84/D84</f>
        <v>272</v>
      </c>
      <c r="G84" s="2"/>
    </row>
    <row r="85" spans="1:7" ht="12.75">
      <c r="A85" s="14" t="s">
        <v>105</v>
      </c>
      <c r="B85" s="14">
        <v>79</v>
      </c>
      <c r="C85" s="14">
        <f>(B85-48)*4*D85+(12+20+30+40+50)*D85</f>
        <v>13248</v>
      </c>
      <c r="D85" s="14">
        <f>D84</f>
        <v>48</v>
      </c>
      <c r="E85" s="14"/>
      <c r="F85" s="14">
        <f>C85/D85</f>
        <v>276</v>
      </c>
      <c r="G85" s="2"/>
    </row>
    <row r="86" spans="1:7" ht="12.75">
      <c r="A86" s="14" t="s">
        <v>106</v>
      </c>
      <c r="B86" s="14">
        <v>80</v>
      </c>
      <c r="C86" s="14">
        <f>(B86-48)*4*D86+(12+20+30+40+50)*D86</f>
        <v>13440</v>
      </c>
      <c r="D86" s="14">
        <f>D85</f>
        <v>48</v>
      </c>
      <c r="E86" s="14"/>
      <c r="F86" s="14">
        <f>C86/D86</f>
        <v>280</v>
      </c>
      <c r="G86" s="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sirogane takeru</dc:creator>
  <cp:keywords/>
  <dc:description/>
  <cp:lastModifiedBy>sirogane takeru</cp:lastModifiedBy>
  <dcterms:created xsi:type="dcterms:W3CDTF">2011-05-07T12:32:35Z</dcterms:created>
  <dcterms:modified xsi:type="dcterms:W3CDTF">2011-05-08T05:28:27Z</dcterms:modified>
  <cp:category/>
  <cp:version/>
  <cp:contentType/>
  <cp:contentStatus/>
  <cp:revision>21</cp:revision>
</cp:coreProperties>
</file>