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<sst xmlns="http://schemas.openxmlformats.org/spreadsheetml/2006/main" count="29" uniqueCount="29">
  <si>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ロードバイクセッティング補助</t>
  </si>
  <si>
    <t>サドル高</t>
  </si>
  <si>
    <t>個人データ</t>
  </si>
  <si>
    <t>身長</t>
  </si>
  <si>
    <t>股下</t>
  </si>
  <si>
    <t>手の長さ</t>
  </si>
  <si>
    <t>年齢</t>
  </si>
  <si>
    <r>
      <t>経験・習熟度・柔軟性</t>
    </r>
    <r>
      <rPr>
        <b/>
        <sz val="11"/>
        <color indexed="10"/>
        <rFont val="ＭＳ Ｐゴシック"/>
        <family val="3"/>
      </rPr>
      <t>*</t>
    </r>
  </si>
  <si>
    <r>
      <t>目的</t>
    </r>
    <r>
      <rPr>
        <b/>
        <sz val="11"/>
        <color indexed="10"/>
        <rFont val="ＭＳ Ｐゴシック"/>
        <family val="3"/>
      </rPr>
      <t>*2</t>
    </r>
  </si>
  <si>
    <t>*、*2については以下を参照して数値を入力</t>
  </si>
  <si>
    <t>*</t>
  </si>
  <si>
    <t>自信あり</t>
  </si>
  <si>
    <t>普通</t>
  </si>
  <si>
    <t>自信なし</t>
  </si>
  <si>
    <t>*2</t>
  </si>
  <si>
    <t>まったり</t>
  </si>
  <si>
    <t>スポーツ走行</t>
  </si>
  <si>
    <t>レース志向</t>
  </si>
  <si>
    <t>数値</t>
  </si>
  <si>
    <t>数値</t>
  </si>
  <si>
    <t>数値(mm)</t>
  </si>
  <si>
    <t>弄らない</t>
  </si>
  <si>
    <t>計算結果</t>
  </si>
  <si>
    <t>SB値</t>
  </si>
  <si>
    <t>数値(mm)</t>
  </si>
  <si>
    <t>ハンドル落差</t>
  </si>
  <si>
    <t>→SB値とは「サドル先端～STIブラケットを握ったとき親指と人差し指が当たる場所」の距離</t>
  </si>
  <si>
    <t>→もしサドル高が既に確立している場合は、計算結果「サドル高」の数式を消して、値を直接入力してください。</t>
  </si>
  <si>
    <t>グリーンの部分を入力してください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</si>
</sst>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20"/>
      <color indexed="8"/>
      <name val="SherryAA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theme="1"/>
      <name val="SherryAA"/>
      <family val="3"/>
    </font>
    <font>
      <sz val="10"/>
      <color theme="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38" fillId="0" borderId="0" xfId="0" applyFont="1" applyAlignment="1">
      <alignment vertical="center"/>
    </xf>
    <xf numFmtId="0" fontId="0" fillId="37" borderId="10" xfId="0" applyFill="1" applyBorder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8515625" style="0" customWidth="1"/>
    <col min="5" max="5" width="12.421875" style="0" customWidth="1"/>
  </cols>
  <sheetData>
    <row r="2" ht="24">
      <c r="A2" s="9" t="s">
        <v>0</v>
      </c>
    </row>
    <row r="3" ht="15.75" customHeight="1">
      <c r="A3" s="11" t="s">
        <v>28</v>
      </c>
    </row>
    <row r="5" spans="1:6" ht="13.5">
      <c r="A5" s="2" t="s">
        <v>2</v>
      </c>
      <c r="B5" s="3" t="s">
        <v>24</v>
      </c>
      <c r="C5" s="4" t="s">
        <v>21</v>
      </c>
      <c r="E5" s="6" t="s">
        <v>22</v>
      </c>
      <c r="F5" s="7" t="s">
        <v>20</v>
      </c>
    </row>
    <row r="6" spans="1:6" ht="13.5">
      <c r="A6" s="1" t="s">
        <v>3</v>
      </c>
      <c r="B6" s="10">
        <v>1740</v>
      </c>
      <c r="C6" s="4">
        <f>F6/B6</f>
        <v>0.4073275862068966</v>
      </c>
      <c r="E6" s="8" t="s">
        <v>1</v>
      </c>
      <c r="F6" s="8">
        <f>0.875*B7</f>
        <v>708.75</v>
      </c>
    </row>
    <row r="7" spans="1:6" ht="13.5">
      <c r="A7" s="1" t="s">
        <v>4</v>
      </c>
      <c r="B7" s="10">
        <v>810</v>
      </c>
      <c r="C7" s="4">
        <f>IF(C6&lt;0.385,1,IF(C6&lt;0.395,0.98,IF(C6&lt;0.405,0.96,IF(C6&lt;0.415,0.94,0.92))))</f>
        <v>0.94</v>
      </c>
      <c r="E7" s="8" t="s">
        <v>23</v>
      </c>
      <c r="F7" s="8">
        <f>F6*C12</f>
        <v>693.14049</v>
      </c>
    </row>
    <row r="8" spans="1:6" ht="13.5">
      <c r="A8" s="1" t="s">
        <v>5</v>
      </c>
      <c r="B8" s="10">
        <v>1740</v>
      </c>
      <c r="C8" s="4">
        <f>IF(B6-B8&gt;0,0.98,IF(B6-B8&lt;0,1.02,1))</f>
        <v>1</v>
      </c>
      <c r="E8" s="8" t="s">
        <v>25</v>
      </c>
      <c r="F8" s="8">
        <f>IF(B6&lt;=1500,0,IF(B6&lt;=1550,1,IF(B6&lt;=1600,2,IF(B6&lt;=1650,4,IF(B6&lt;=1700,6,IF(B6&lt;=1750,8,10))))))</f>
        <v>8</v>
      </c>
    </row>
    <row r="9" spans="1:3" ht="13.5">
      <c r="A9" s="1" t="s">
        <v>6</v>
      </c>
      <c r="B9" s="10">
        <v>23</v>
      </c>
      <c r="C9" s="4">
        <f>IF(B9&gt;40,0.98,1)</f>
        <v>1</v>
      </c>
    </row>
    <row r="10" spans="1:3" ht="13.5">
      <c r="A10" s="1" t="s">
        <v>7</v>
      </c>
      <c r="B10" s="10">
        <v>1.02</v>
      </c>
      <c r="C10" s="4">
        <f>B10</f>
        <v>1.02</v>
      </c>
    </row>
    <row r="11" spans="1:3" ht="13.5">
      <c r="A11" s="1" t="s">
        <v>8</v>
      </c>
      <c r="B11" s="10">
        <v>1.02</v>
      </c>
      <c r="C11" s="4">
        <f>B11</f>
        <v>1.02</v>
      </c>
    </row>
    <row r="12" spans="1:3" ht="13.5">
      <c r="A12" s="5"/>
      <c r="B12" s="5"/>
      <c r="C12" s="4">
        <f>C7*C8*C9*C10*C11</f>
        <v>0.977976</v>
      </c>
    </row>
    <row r="14" ht="13.5">
      <c r="A14" t="s">
        <v>9</v>
      </c>
    </row>
    <row r="16" spans="1:2" ht="13.5">
      <c r="A16" s="2" t="s">
        <v>10</v>
      </c>
      <c r="B16" s="2" t="s">
        <v>19</v>
      </c>
    </row>
    <row r="17" spans="1:2" ht="13.5">
      <c r="A17" s="1" t="s">
        <v>13</v>
      </c>
      <c r="B17" s="1">
        <v>0.98</v>
      </c>
    </row>
    <row r="18" spans="1:2" ht="13.5">
      <c r="A18" s="1" t="s">
        <v>12</v>
      </c>
      <c r="B18" s="1">
        <v>1</v>
      </c>
    </row>
    <row r="19" spans="1:2" ht="13.5">
      <c r="A19" s="1" t="s">
        <v>11</v>
      </c>
      <c r="B19" s="1">
        <v>1.02</v>
      </c>
    </row>
    <row r="21" spans="1:2" ht="13.5">
      <c r="A21" s="2" t="s">
        <v>14</v>
      </c>
      <c r="B21" s="2" t="s">
        <v>18</v>
      </c>
    </row>
    <row r="22" spans="1:2" ht="13.5">
      <c r="A22" s="1" t="s">
        <v>15</v>
      </c>
      <c r="B22" s="1">
        <v>0.98</v>
      </c>
    </row>
    <row r="23" spans="1:2" ht="13.5">
      <c r="A23" s="1" t="s">
        <v>16</v>
      </c>
      <c r="B23" s="1">
        <v>1</v>
      </c>
    </row>
    <row r="24" spans="1:2" ht="13.5">
      <c r="A24" s="1" t="s">
        <v>17</v>
      </c>
      <c r="B24" s="1">
        <v>1.02</v>
      </c>
    </row>
    <row r="27" ht="13.5">
      <c r="A27" t="s">
        <v>27</v>
      </c>
    </row>
    <row r="28" ht="13.5">
      <c r="A28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Main-PC</dc:creator>
  <cp:keywords/>
  <dc:description/>
  <cp:lastModifiedBy>Laptop</cp:lastModifiedBy>
  <dcterms:created xsi:type="dcterms:W3CDTF">2011-06-10T08:52:16Z</dcterms:created>
  <dcterms:modified xsi:type="dcterms:W3CDTF">2011-06-10T12:28:20Z</dcterms:modified>
  <cp:category/>
  <cp:version/>
  <cp:contentType/>
  <cp:contentStatus/>
</cp:coreProperties>
</file>