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20736" windowHeight="11328" activeTab="0"/>
  </bookViews>
  <sheets>
    <sheet name="問題" sheetId="1" r:id="rId1"/>
    <sheet name="ジャンル分類" sheetId="2" r:id="rId2"/>
  </sheets>
  <externalReferences>
    <externalReference r:id="rId5"/>
  </externalReferences>
  <definedNames>
    <definedName name="_xlnm.Print_Area" localSheetId="0">'問題'!$A$1:$I$35</definedName>
    <definedName name="ジャンル" localSheetId="1">'ジャンル分類'!$A$2:$A$83</definedName>
    <definedName name="ジャンル">'[1]ジャンル分類'!$A$2:$A$83</definedName>
  </definedNames>
  <calcPr fullCalcOnLoad="1"/>
</workbook>
</file>

<file path=xl/sharedStrings.xml><?xml version="1.0" encoding="utf-8"?>
<sst xmlns="http://schemas.openxmlformats.org/spreadsheetml/2006/main" count="224" uniqueCount="209">
  <si>
    <t>芸術 - ファッション</t>
  </si>
  <si>
    <t>生活 - 食</t>
  </si>
  <si>
    <t>生活 - 室内遊戯</t>
  </si>
  <si>
    <t>スポーツ - 野球</t>
  </si>
  <si>
    <t>スポーツ - その他球技</t>
  </si>
  <si>
    <t>公民 - 法律</t>
  </si>
  <si>
    <t>音楽 - 洋楽</t>
  </si>
  <si>
    <t>芸能 - 芸能人</t>
  </si>
  <si>
    <t>芸術 - マンガ・アニメ</t>
  </si>
  <si>
    <t>芸術 - その他</t>
  </si>
  <si>
    <t>科学 - 生物</t>
  </si>
  <si>
    <t>科学 - 医学</t>
  </si>
  <si>
    <t>地理 - 世界地理</t>
  </si>
  <si>
    <t>生活 - その他</t>
  </si>
  <si>
    <t>芸能 - お笑い</t>
  </si>
  <si>
    <t>芸能 - 映画・演劇</t>
  </si>
  <si>
    <t>音楽 - その他</t>
  </si>
  <si>
    <t>言葉 - ことわざ・慣用句</t>
  </si>
  <si>
    <t>歴史 - 世界史・人物</t>
  </si>
  <si>
    <t>スポーツ - 陸上競技</t>
  </si>
  <si>
    <t>歴史 - 日本史・人物</t>
  </si>
  <si>
    <t>生活 - 宗教</t>
  </si>
  <si>
    <t>生活 - 会社・商品</t>
  </si>
  <si>
    <t>芸能 - TV番組</t>
  </si>
  <si>
    <t>文学 - 純文学</t>
  </si>
  <si>
    <t>生活 - 家事</t>
  </si>
  <si>
    <t>地理 - 日本地理</t>
  </si>
  <si>
    <t>文学 - 大衆文学</t>
  </si>
  <si>
    <t>言葉 - その他</t>
  </si>
  <si>
    <t>言葉 - 漢字</t>
  </si>
  <si>
    <t>科学 - コンピューター・IT</t>
  </si>
  <si>
    <t>芸術 - 彫刻・像</t>
  </si>
  <si>
    <t>歴史 - 世界史・出来事</t>
  </si>
  <si>
    <t>科学 - 化学</t>
  </si>
  <si>
    <t>芸能 - 古典・伝統</t>
  </si>
  <si>
    <t>音楽 - J-POP</t>
  </si>
  <si>
    <t>歴史 - 日本史・出来事</t>
  </si>
  <si>
    <t>歴史 - その他</t>
  </si>
  <si>
    <t>文学 - 俳句・短歌・詩</t>
  </si>
  <si>
    <t>公民 - 経済</t>
  </si>
  <si>
    <t>文学 - 神話</t>
  </si>
  <si>
    <t>公民 - 政治</t>
  </si>
  <si>
    <t>科学 - 物理</t>
  </si>
  <si>
    <t>科学 - 天文</t>
  </si>
  <si>
    <t>スポーツ - 格闘技</t>
  </si>
  <si>
    <t>科学 - 人物</t>
  </si>
  <si>
    <t>音楽 - クラシック</t>
  </si>
  <si>
    <t>芸術 - 絵画</t>
  </si>
  <si>
    <t>科学 - 地学</t>
  </si>
  <si>
    <t>文学 - 世界文学</t>
  </si>
  <si>
    <t>スポーツ - 競馬</t>
  </si>
  <si>
    <t>音楽 - 楽器・演奏法</t>
  </si>
  <si>
    <t>スポーツ - 相撲</t>
  </si>
  <si>
    <t>科学 - その他</t>
  </si>
  <si>
    <t>科学</t>
  </si>
  <si>
    <t>スポーツ</t>
  </si>
  <si>
    <t>文学・歴史</t>
  </si>
  <si>
    <t>芸能・音楽</t>
  </si>
  <si>
    <t>社会</t>
  </si>
  <si>
    <t>ノンセク　計</t>
  </si>
  <si>
    <t>スポーツ　計</t>
  </si>
  <si>
    <t>音楽　計</t>
  </si>
  <si>
    <t>芸術　計</t>
  </si>
  <si>
    <t>芸能　計</t>
  </si>
  <si>
    <t>言葉　計</t>
  </si>
  <si>
    <t>歴史　計</t>
  </si>
  <si>
    <t>生活　計</t>
  </si>
  <si>
    <t>公民　計</t>
  </si>
  <si>
    <t>地理　計</t>
  </si>
  <si>
    <t>科学　計</t>
  </si>
  <si>
    <t>文学　計</t>
  </si>
  <si>
    <t>ジャンルの複合、分類不能など。</t>
  </si>
  <si>
    <t>ノンセクション</t>
  </si>
  <si>
    <t>その他スポーツに関する問題。</t>
  </si>
  <si>
    <t>スポーツ - その他</t>
  </si>
  <si>
    <t>オリンピックに関する問題。</t>
  </si>
  <si>
    <t>スポーツ - オリンピック</t>
  </si>
  <si>
    <t>Ｆ１やロードレースなど、四輪車・二輪車を使うスポーツに関する問題。</t>
  </si>
  <si>
    <t>スポーツ - モータースポーツ</t>
  </si>
  <si>
    <t>競馬に関する問題。</t>
  </si>
  <si>
    <t>雪や氷に関連するスポーツに関する問題。</t>
  </si>
  <si>
    <t>スポーツ - ウィンタースポーツ</t>
  </si>
  <si>
    <t>水や海に関連するスポーツに関する問題。</t>
  </si>
  <si>
    <t>スポーツ - 水泳・マリンスポーツ</t>
  </si>
  <si>
    <t>トラック競技・フィールド競技・マラソン・駅伝などに関する問題。</t>
  </si>
  <si>
    <t>柔道、剣道、弓道など、日本の伝統的なスポーツに関する問題。</t>
  </si>
  <si>
    <t>スポーツ - 武道</t>
  </si>
  <si>
    <t>格闘技に関する問題。</t>
  </si>
  <si>
    <t>相撲に関する問題。</t>
  </si>
  <si>
    <t>野球・サッカー以外の球技全般に関する問題。</t>
  </si>
  <si>
    <t>サッカーに関する問題。</t>
  </si>
  <si>
    <t>スポーツ - サッカー</t>
  </si>
  <si>
    <t>野球に関する問題。</t>
  </si>
  <si>
    <t>その他音楽に関する問題。</t>
  </si>
  <si>
    <t>歌手・演奏家・作曲家など音楽家に関する問題。</t>
  </si>
  <si>
    <t>音楽 - 人物</t>
  </si>
  <si>
    <t>楽譜の記号、音楽用語など楽典に関する問題。</t>
  </si>
  <si>
    <t>音楽 - 楽譜・用語</t>
  </si>
  <si>
    <t>楽器そのもの、またその演奏法に関する問題。</t>
  </si>
  <si>
    <t>童謡・民謡・唱歌・国歌など伝統音楽に各国の伝統音楽に関する問題。</t>
  </si>
  <si>
    <t>音楽 - 伝統</t>
  </si>
  <si>
    <t>クラシック音楽に関する問題。</t>
  </si>
  <si>
    <t>洋楽に関する問題。</t>
  </si>
  <si>
    <t>一昔前のヒット曲（おおむね昭和時代の曲）に関する問題。</t>
  </si>
  <si>
    <t>音楽 - 歌謡曲</t>
  </si>
  <si>
    <t>最近の日本の音楽シーンに関する問題。</t>
  </si>
  <si>
    <t>デザイン（デザイナー）、美術史、芸術用語など</t>
  </si>
  <si>
    <t>マンガ・アニメ、およびそれらの作者やスタッフに関する問題。</t>
  </si>
  <si>
    <t>建築物、建築家に関する問題。</t>
  </si>
  <si>
    <t>芸術 - 建築</t>
  </si>
  <si>
    <t>彫刻・像に関する問題。</t>
  </si>
  <si>
    <t>絵画に関する問題。</t>
  </si>
  <si>
    <t>衣服、化粧、宝石、ブランドなどファッションに関する問題。</t>
  </si>
  <si>
    <t>その他芸能に関する問題。</t>
  </si>
  <si>
    <t>芸能 - その他</t>
  </si>
  <si>
    <t>タレントやアイドルに関する問題。</t>
  </si>
  <si>
    <t>TV番組に関する問題。</t>
  </si>
  <si>
    <t>お笑いに関する問題。</t>
  </si>
  <si>
    <t>映画・演劇に関する問題。</t>
  </si>
  <si>
    <t>古典芸能・伝統芸能に関する問題。</t>
  </si>
  <si>
    <t>日本語だけ・外国語だけではない問題など。</t>
  </si>
  <si>
    <t>外国語に関する問題</t>
  </si>
  <si>
    <t>言葉 - 外国語</t>
  </si>
  <si>
    <t>漢字に関する問題。</t>
  </si>
  <si>
    <t>ことわざ、慣用句、四字熟語などに関する問題。</t>
  </si>
  <si>
    <t>それ以外の歴史に関する問題。</t>
  </si>
  <si>
    <t>日本史の中でも事件など出来事に関する問題。</t>
  </si>
  <si>
    <t>日本史に登場する人物に関する問題。</t>
  </si>
  <si>
    <t>世界史の中でも事件など出来事に関する問題。</t>
  </si>
  <si>
    <t>世界史に登場する人物に関する問題。</t>
  </si>
  <si>
    <t>日常生活全般に関する問題。</t>
  </si>
  <si>
    <t>仏教・神道・キリスト教・イスラム教など、宗教に関する問題。</t>
  </si>
  <si>
    <t>会社やその会社から発売されている商品などに関する問題。</t>
  </si>
  <si>
    <t>毎年一定の時期に行われる行事などに関する問題。</t>
  </si>
  <si>
    <t>生活 - 暦・年中行事</t>
  </si>
  <si>
    <t>掃除・洗濯など家事に関する問題。</t>
  </si>
  <si>
    <t>日常生活の作法に関する問題。</t>
  </si>
  <si>
    <t>生活 - マナー・しきたり</t>
  </si>
  <si>
    <t>道路交通・電車・飛行機などに関する問題。</t>
  </si>
  <si>
    <t>生活 - 交通</t>
  </si>
  <si>
    <t>囲碁・将棋・チェス・トランプ・コンピューターゲーム・ボードゲームなどに関する問題。</t>
  </si>
  <si>
    <t>料理、食材など食べ物・飲み物全般に関する問題。</t>
  </si>
  <si>
    <t>教育学などその他公民分野に関する問題。</t>
  </si>
  <si>
    <t>公民 - その他</t>
  </si>
  <si>
    <t>法律に関する問題。</t>
  </si>
  <si>
    <t>経済に関する問題。</t>
  </si>
  <si>
    <t>政治に関する問題。</t>
  </si>
  <si>
    <t>その他地理に関する問題。</t>
  </si>
  <si>
    <t>地理 - その他</t>
  </si>
  <si>
    <t>日本の地理に関する問題。</t>
  </si>
  <si>
    <t>日本以外の地理に関する問題。</t>
  </si>
  <si>
    <t>生活科学など、その他で科学に分類される問題。</t>
  </si>
  <si>
    <t>科学関係の賞に関する問題。</t>
  </si>
  <si>
    <t>科学 - 賞</t>
  </si>
  <si>
    <t>科学者、宇宙飛行士など化学の人物に関する問題。</t>
  </si>
  <si>
    <t>コンピューター、インターネットなど情報に関する問題。</t>
  </si>
  <si>
    <t>単位、接頭語などに関する問題。</t>
  </si>
  <si>
    <t>科学 - 単位</t>
  </si>
  <si>
    <t>数学に関する問題。</t>
  </si>
  <si>
    <t>科学 - 数学</t>
  </si>
  <si>
    <t>天文学に関する問題。</t>
  </si>
  <si>
    <t>地学に関する問題。</t>
  </si>
  <si>
    <t>生物に関する問題。</t>
  </si>
  <si>
    <t>医学に関する問題。</t>
  </si>
  <si>
    <t>化学に関する問題。</t>
  </si>
  <si>
    <t>物理に関する問題。</t>
  </si>
  <si>
    <t>その他文学に関する問題。</t>
  </si>
  <si>
    <t>文学 - その他</t>
  </si>
  <si>
    <t>倫理学・哲学・心理学などに関する問題。</t>
  </si>
  <si>
    <t>文学 - 倫理・哲学</t>
  </si>
  <si>
    <t>童話や昔話など、子供向けの文学作品に関する問題。</t>
  </si>
  <si>
    <t>文学 - 童話・昔話</t>
  </si>
  <si>
    <t>俳句・短歌・狂言・川柳・詩など、主に小説の形を取らない文学作品に関する問題。</t>
  </si>
  <si>
    <t>各国の神話に関する問題。</t>
  </si>
  <si>
    <t>日本以外の文学作品に関する問題。</t>
  </si>
  <si>
    <t>江戸時代以前の文学作品に関する問題。</t>
  </si>
  <si>
    <t>文学 - 古典文学</t>
  </si>
  <si>
    <t>明治以降の大衆文学作品に関する問題。恋愛、ＳＦ、ミステリーなど。</t>
  </si>
  <si>
    <t>明治以降の純文学作品に関する問題。</t>
  </si>
  <si>
    <t>～選択してください～</t>
  </si>
  <si>
    <t>合計問題数</t>
  </si>
  <si>
    <t>ジャンル別問題数</t>
  </si>
  <si>
    <t>説明</t>
  </si>
  <si>
    <t>ジャンル</t>
  </si>
  <si>
    <t>ジャンル</t>
  </si>
  <si>
    <t>問題番号</t>
  </si>
  <si>
    <t>作成者</t>
  </si>
  <si>
    <t>問題文</t>
  </si>
  <si>
    <t>正解</t>
  </si>
  <si>
    <t>解説</t>
  </si>
  <si>
    <t>文字数</t>
  </si>
  <si>
    <t>正誤基準</t>
  </si>
  <si>
    <t>必ず記入願います。</t>
  </si>
  <si>
    <t>必須</t>
  </si>
  <si>
    <t>出典</t>
  </si>
  <si>
    <t>　</t>
  </si>
  <si>
    <t>極力記入</t>
  </si>
  <si>
    <t>解説については必須ではありませんが、「この問題に関する面白さ」「興味深い周辺知識」などありましたら、ご紹介する意味でも是非お書きください。</t>
  </si>
  <si>
    <t>文字数の制限はありません。
ただ、あまりに長すぎる問題（読み仮名抜きで150文字以上）については、運営時間の点で採用率が下がったり、改題される可能性が高くなりますので、あらかじめご了承ください。</t>
  </si>
  <si>
    <r>
      <t>・</t>
    </r>
    <r>
      <rPr>
        <b/>
        <u val="single"/>
        <sz val="9"/>
        <rFont val="ＭＳ Ｐゴシック"/>
        <family val="3"/>
      </rPr>
      <t>別解がありましたら、それもご記入願います。</t>
    </r>
    <r>
      <rPr>
        <sz val="9"/>
        <rFont val="ＭＳ Ｐゴシック"/>
        <family val="3"/>
      </rPr>
      <t xml:space="preserve">
基準については右の「正誤基準」欄にご記入ください。
</t>
    </r>
    <r>
      <rPr>
        <b/>
        <u val="single"/>
        <sz val="9"/>
        <rFont val="ＭＳ Ｐゴシック"/>
        <family val="3"/>
      </rPr>
      <t xml:space="preserve">
・問題・正解とも、読みにくい単語については、読み方を単語の後ろにカッコで記入ください。</t>
    </r>
    <r>
      <rPr>
        <sz val="9"/>
        <rFont val="ＭＳ Ｐゴシック"/>
        <family val="3"/>
      </rPr>
      <t xml:space="preserve">
</t>
    </r>
    <r>
      <rPr>
        <sz val="9"/>
        <color indexed="56"/>
        <rFont val="ＭＳ Ｐゴシック"/>
        <family val="3"/>
      </rPr>
      <t>　例：山﨑武司（やまさき　たけし）　←"やまざき""たけじ"も考えられる
　　　＊基準に関する情報は「正誤基準」欄に記入</t>
    </r>
  </si>
  <si>
    <t>自動</t>
  </si>
  <si>
    <r>
      <t>必ず記入願います。</t>
    </r>
    <r>
      <rPr>
        <b/>
        <u val="single"/>
        <sz val="9"/>
        <rFont val="ＭＳ Ｐゴシック"/>
        <family val="3"/>
      </rPr>
      <t>問題数は「10～30問」でお願いします。</t>
    </r>
  </si>
  <si>
    <r>
      <t xml:space="preserve">・出題コンセプトは、以下の３点です。
</t>
    </r>
    <r>
      <rPr>
        <b/>
        <u val="single"/>
        <sz val="9"/>
        <rFont val="ＭＳ Ｐゴシック"/>
        <family val="3"/>
      </rPr>
      <t xml:space="preserve">    「その業界で知られているか」
    「当日わからなくても、後で目にしたときに“あっ”と言えるか」
    「その世界に興味を持つ入口になるか」 </t>
    </r>
    <r>
      <rPr>
        <sz val="9"/>
        <rFont val="ＭＳ Ｐゴシック"/>
        <family val="3"/>
      </rPr>
      <t xml:space="preserve">
　といっても、出題される際については、「自分が面白いと思った知識」という点に従っていただいて結構です。
　複数人の視点から、上記のコンセプトに近いものを採用していきます。
・ジャンルについては自由ですが、できれば</t>
    </r>
    <r>
      <rPr>
        <b/>
        <u val="single"/>
        <sz val="9"/>
        <rFont val="ＭＳ Ｐゴシック"/>
        <family val="3"/>
      </rPr>
      <t>「自分・周囲の専門分野（仕事・学業・クイズ以外の趣味など）」からの問題を1-2割混ぜてください。</t>
    </r>
    <r>
      <rPr>
        <sz val="9"/>
        <rFont val="ＭＳ Ｐゴシック"/>
        <family val="3"/>
      </rPr>
      <t xml:space="preserve">
　自分は当然のように知っていても、クイズではまだなじみがない……ということも多々あります。
　一方、</t>
    </r>
    <r>
      <rPr>
        <b/>
        <u val="single"/>
        <sz val="9"/>
        <rFont val="ＭＳ Ｐゴシック"/>
        <family val="3"/>
      </rPr>
      <t>もし可能であれば、「今まであまりクイズで聞かないジャンル」「クイズ界に多い”10-30代、インドア趣味、男性”の嗜好から外れたジャンル」を作成いただけるのであれば、それも混ぜて頂ければ幸いです。</t>
    </r>
    <r>
      <rPr>
        <sz val="9"/>
        <rFont val="ＭＳ Ｐゴシック"/>
        <family val="3"/>
      </rPr>
      <t xml:space="preserve">ただこれについてはかなり手間もかかると思いますので、強制はしません。
</t>
    </r>
    <r>
      <rPr>
        <b/>
        <u val="single"/>
        <sz val="9"/>
        <rFont val="ＭＳ Ｐゴシック"/>
        <family val="3"/>
      </rPr>
      <t xml:space="preserve">
・問題・正解とも、読みにくい単語については、読み方を単語の後ろにカッコで記入ください。</t>
    </r>
    <r>
      <rPr>
        <sz val="9"/>
        <rFont val="ＭＳ Ｐゴシック"/>
        <family val="3"/>
      </rPr>
      <t xml:space="preserve">
なお、「一見読み易そうだけど、複数の読みが考えられる単語（人名で「健」など）」についてもご注意願います。つけるかどうか悩んだら、つけてください。
</t>
    </r>
    <r>
      <rPr>
        <sz val="9"/>
        <color indexed="56"/>
        <rFont val="ＭＳ Ｐゴシック"/>
        <family val="3"/>
      </rPr>
      <t>　例：山本昌（まさ）とともに「山山杯（やまやまはい）」を主催した</t>
    </r>
    <r>
      <rPr>
        <i/>
        <sz val="9"/>
        <rFont val="ＭＳ Ｐゴシック"/>
        <family val="3"/>
      </rPr>
      <t xml:space="preserve">
</t>
    </r>
    <r>
      <rPr>
        <sz val="9"/>
        <rFont val="ＭＳ Ｐゴシック"/>
        <family val="3"/>
      </rPr>
      <t xml:space="preserve">
・</t>
    </r>
    <r>
      <rPr>
        <b/>
        <u val="single"/>
        <sz val="9"/>
        <rFont val="ＭＳ Ｐゴシック"/>
        <family val="3"/>
      </rPr>
      <t>問題文の末尾は「常体（～何？～誰？）」</t>
    </r>
    <r>
      <rPr>
        <sz val="9"/>
        <rFont val="ＭＳ Ｐゴシック"/>
        <family val="3"/>
      </rPr>
      <t>でお願いします。
・</t>
    </r>
    <r>
      <rPr>
        <b/>
        <u val="single"/>
        <sz val="9"/>
        <rFont val="ＭＳ Ｐゴシック"/>
        <family val="3"/>
      </rPr>
      <t>パラレル（分岐）の問題は「Ａですが、Ｂ～」</t>
    </r>
    <r>
      <rPr>
        <sz val="9"/>
        <rFont val="ＭＳ Ｐゴシック"/>
        <family val="3"/>
      </rPr>
      <t>をお使いください。「Ａ。ではＢ～」は使わないようにお願いします（特にどちらが優位性がある……というわけでありませんが、統一感を出すためです）。</t>
    </r>
  </si>
  <si>
    <r>
      <rPr>
        <b/>
        <u val="single"/>
        <sz val="9"/>
        <rFont val="ＭＳ Ｐゴシック"/>
        <family val="3"/>
      </rPr>
      <t>原則、出典となるものをご記入ください</t>
    </r>
    <r>
      <rPr>
        <sz val="9"/>
        <rFont val="ＭＳ Ｐゴシック"/>
        <family val="3"/>
      </rPr>
      <t xml:space="preserve">（文献・雑誌名など、ウェブページの場合はアドレス）。
どうしてもつけられないものは結構ですが（計算問題など）、採用の優先度は低くなります。
</t>
    </r>
    <r>
      <rPr>
        <b/>
        <u val="single"/>
        <sz val="9"/>
        <rFont val="ＭＳ Ｐゴシック"/>
        <family val="3"/>
      </rPr>
      <t>但し、極力wikipediaを出典としてあげないようお願いします（やむを得ない場合を除く）。</t>
    </r>
  </si>
  <si>
    <r>
      <rPr>
        <b/>
        <u val="single"/>
        <sz val="9"/>
        <rFont val="ＭＳ Ｐゴシック"/>
        <family val="3"/>
      </rPr>
      <t>・正誤判定基準については、作成時点でわかっていればご記入ください（特に今回はボードですので、漢字についての基準もお願いします）。また、その基準になる知識もわかる範囲でご記入ください。</t>
    </r>
    <r>
      <rPr>
        <sz val="9"/>
        <rFont val="ＭＳ Ｐゴシック"/>
        <family val="3"/>
      </rPr>
      <t xml:space="preserve">
</t>
    </r>
    <r>
      <rPr>
        <sz val="9"/>
        <color indexed="56"/>
        <rFont val="ＭＳ Ｐゴシック"/>
        <family val="3"/>
      </rPr>
      <t>　例：「やま”ざき”は×」「﨑、崎どちらでも○（新聞によっては”崎”表記もある、99年以前は”崎”であった）」</t>
    </r>
    <r>
      <rPr>
        <sz val="9"/>
        <rFont val="ＭＳ Ｐゴシック"/>
        <family val="3"/>
      </rPr>
      <t xml:space="preserve">
・</t>
    </r>
    <r>
      <rPr>
        <b/>
        <u val="single"/>
        <sz val="9"/>
        <rFont val="ＭＳ Ｐゴシック"/>
        <family val="3"/>
      </rPr>
      <t>正解が外来語の場合、もし綴りがわかるようであれば、ご記入の程お願いします。</t>
    </r>
    <r>
      <rPr>
        <sz val="9"/>
        <rFont val="ＭＳ Ｐゴシック"/>
        <family val="3"/>
      </rPr>
      <t xml:space="preserve">
　なお、問題文については綴りは必要ありません。
　＊今イベントも複数地区で開催するため、「問題作成者がその現場にいない」ことが想定されます。そのため、正誤基準については事前に準備しておく必要があります。ご理解のほどお願いします。</t>
    </r>
  </si>
  <si>
    <t>＊当フォームの作成には、abc・STUなど既存イベントのフォームを参考に作成しました。これまでのクイズイベントの問題管理担当者の方々に心より感謝申しあげます。</t>
  </si>
  <si>
    <r>
      <rPr>
        <b/>
        <u val="single"/>
        <sz val="9"/>
        <rFont val="ＭＳ Ｐゴシック"/>
        <family val="3"/>
      </rPr>
      <t>必ず選択願います。
ジャンル分類については、下の「ジャンル分類」タブを参照ください。</t>
    </r>
    <r>
      <rPr>
        <sz val="9"/>
        <rFont val="ＭＳ Ｐゴシック"/>
        <family val="3"/>
      </rPr>
      <t>判断がつかないものは「ノンセクション」にてお願いします。</t>
    </r>
  </si>
  <si>
    <t>地理・公民・生活・言葉・ノンセク</t>
  </si>
  <si>
    <t>芸能・芸術・音楽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</si>
</sst>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2"/>
      <name val="ＭＳ Ｐゴシック"/>
      <family val="3"/>
    </font>
    <font>
      <b/>
      <sz val="11"/>
      <name val="ＭＳ Ｐゴシック"/>
      <family val="3"/>
    </font>
    <font>
      <sz val="9"/>
      <name val="ＭＳ Ｐゴシック"/>
      <family val="3"/>
    </font>
    <font>
      <i/>
      <sz val="9"/>
      <name val="ＭＳ Ｐゴシック"/>
      <family val="3"/>
    </font>
    <font>
      <b/>
      <u val="single"/>
      <sz val="9"/>
      <name val="ＭＳ Ｐゴシック"/>
      <family val="3"/>
    </font>
    <font>
      <sz val="9"/>
      <color indexed="5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protection/>
    </xf>
    <xf numFmtId="0" fontId="1" fillId="0" borderId="0">
      <alignment vertical="center"/>
      <protection/>
    </xf>
    <xf numFmtId="0" fontId="2"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Font="1" applyAlignment="1">
      <alignment vertical="center"/>
    </xf>
    <xf numFmtId="0" fontId="3" fillId="0" borderId="0" xfId="61" applyFont="1" applyFill="1">
      <alignment vertical="center"/>
      <protection/>
    </xf>
    <xf numFmtId="0" fontId="3" fillId="0" borderId="0" xfId="61" applyFont="1" applyFill="1" applyAlignment="1">
      <alignment vertical="center" wrapText="1"/>
      <protection/>
    </xf>
    <xf numFmtId="0" fontId="3" fillId="0" borderId="0" xfId="61" applyFont="1" applyFill="1" applyAlignment="1">
      <alignment vertical="top" wrapText="1"/>
      <protection/>
    </xf>
    <xf numFmtId="0" fontId="3" fillId="0" borderId="0" xfId="0" applyFont="1" applyFill="1" applyAlignment="1">
      <alignment vertical="top" wrapText="1"/>
    </xf>
    <xf numFmtId="0" fontId="3" fillId="0" borderId="0" xfId="61" applyFont="1" applyFill="1" applyAlignment="1" applyProtection="1">
      <alignment vertical="top" wrapText="1"/>
      <protection locked="0"/>
    </xf>
    <xf numFmtId="0" fontId="2" fillId="0" borderId="0" xfId="63" applyFont="1" applyFill="1">
      <alignment vertical="center"/>
      <protection/>
    </xf>
    <xf numFmtId="0" fontId="2" fillId="0" borderId="0" xfId="64">
      <alignment vertical="center"/>
      <protection/>
    </xf>
    <xf numFmtId="0" fontId="2" fillId="0" borderId="10" xfId="63" applyFont="1" applyFill="1" applyBorder="1">
      <alignment vertical="center"/>
      <protection/>
    </xf>
    <xf numFmtId="176" fontId="2" fillId="0" borderId="0" xfId="42" applyNumberFormat="1" applyFont="1" applyAlignment="1">
      <alignment vertical="center"/>
    </xf>
    <xf numFmtId="0" fontId="2" fillId="0" borderId="0" xfId="63" applyFont="1" applyFill="1" applyAlignment="1">
      <alignment/>
      <protection/>
    </xf>
    <xf numFmtId="0" fontId="2" fillId="0" borderId="10" xfId="63" applyFont="1" applyFill="1" applyBorder="1" applyAlignment="1">
      <alignment/>
      <protection/>
    </xf>
    <xf numFmtId="0" fontId="2" fillId="0" borderId="0" xfId="64" applyFill="1">
      <alignment vertical="center"/>
      <protection/>
    </xf>
    <xf numFmtId="0" fontId="5" fillId="0" borderId="0" xfId="64" applyFont="1" applyFill="1" applyBorder="1" applyAlignment="1">
      <alignment horizontal="center" vertical="center"/>
      <protection/>
    </xf>
    <xf numFmtId="0" fontId="5" fillId="0" borderId="0" xfId="64" applyFont="1" applyFill="1" applyAlignment="1">
      <alignment horizontal="center" vertical="center"/>
      <protection/>
    </xf>
    <xf numFmtId="0" fontId="2" fillId="0" borderId="0" xfId="63" applyFont="1" applyFill="1" applyAlignment="1">
      <alignment horizontal="center" vertical="center"/>
      <protection/>
    </xf>
    <xf numFmtId="56" fontId="2" fillId="0" borderId="10" xfId="63" applyNumberFormat="1" applyFont="1" applyFill="1" applyBorder="1" applyAlignment="1">
      <alignment horizontal="center" vertical="center"/>
      <protection/>
    </xf>
    <xf numFmtId="0" fontId="3" fillId="0" borderId="0" xfId="61" applyFont="1" applyFill="1" applyAlignment="1">
      <alignment horizontal="left" vertical="top"/>
      <protection/>
    </xf>
    <xf numFmtId="0" fontId="3" fillId="0" borderId="0" xfId="61" applyFont="1" applyFill="1" applyAlignment="1">
      <alignment horizontal="center" vertical="top"/>
      <protection/>
    </xf>
    <xf numFmtId="0" fontId="3" fillId="33" borderId="0" xfId="61" applyFont="1" applyFill="1" applyAlignment="1">
      <alignment horizontal="center" vertical="top"/>
      <protection/>
    </xf>
    <xf numFmtId="0" fontId="3" fillId="34" borderId="0" xfId="61" applyFont="1" applyFill="1" applyAlignment="1">
      <alignment horizontal="center" vertical="top"/>
      <protection/>
    </xf>
    <xf numFmtId="56" fontId="6" fillId="0" borderId="10" xfId="63" applyNumberFormat="1" applyFont="1" applyFill="1" applyBorder="1" applyAlignment="1">
      <alignment horizontal="center" vertical="center"/>
      <protection/>
    </xf>
    <xf numFmtId="0" fontId="2" fillId="0" borderId="0" xfId="64" applyFill="1" applyBorder="1">
      <alignment vertical="center"/>
      <protection/>
    </xf>
    <xf numFmtId="0" fontId="3" fillId="33" borderId="0" xfId="61" applyFont="1" applyFill="1" applyAlignment="1">
      <alignment horizontal="center" vertical="top" wrapText="1"/>
      <protection/>
    </xf>
    <xf numFmtId="0" fontId="48" fillId="0" borderId="0" xfId="61" applyFont="1" applyFill="1" applyAlignment="1">
      <alignment horizontal="center" vertical="top"/>
      <protection/>
    </xf>
    <xf numFmtId="0" fontId="48" fillId="0" borderId="0" xfId="61" applyFont="1" applyFill="1" applyAlignment="1">
      <alignment horizontal="center" vertical="top" wrapText="1"/>
      <protection/>
    </xf>
    <xf numFmtId="0" fontId="7" fillId="33" borderId="0" xfId="61" applyFont="1" applyFill="1" applyAlignment="1">
      <alignment horizontal="center" vertical="top" wrapText="1"/>
      <protection/>
    </xf>
    <xf numFmtId="0" fontId="7" fillId="33" borderId="0" xfId="61" applyFont="1" applyFill="1" applyAlignment="1">
      <alignment vertical="top" wrapText="1"/>
      <protection/>
    </xf>
    <xf numFmtId="0" fontId="7" fillId="33" borderId="0" xfId="61" applyFont="1" applyFill="1" applyAlignment="1">
      <alignment horizontal="left" vertical="top" wrapText="1"/>
      <protection/>
    </xf>
    <xf numFmtId="0" fontId="7" fillId="34" borderId="0" xfId="61" applyFont="1" applyFill="1" applyAlignment="1">
      <alignment vertical="top" wrapText="1"/>
      <protection/>
    </xf>
    <xf numFmtId="0" fontId="7" fillId="0" borderId="0" xfId="61" applyFont="1" applyFill="1">
      <alignment vertical="center"/>
      <protection/>
    </xf>
    <xf numFmtId="0" fontId="7" fillId="34" borderId="0" xfId="61" applyFont="1" applyFill="1" applyAlignment="1">
      <alignment horizontal="left" vertical="top" wrapText="1"/>
      <protection/>
    </xf>
    <xf numFmtId="0" fontId="7" fillId="35" borderId="0" xfId="61" applyFont="1" applyFill="1" applyAlignment="1">
      <alignment vertical="top" wrapText="1"/>
      <protection/>
    </xf>
    <xf numFmtId="0" fontId="3" fillId="0" borderId="0" xfId="61" applyFont="1" applyFill="1" applyAlignment="1" applyProtection="1">
      <alignment horizontal="center" vertical="top" wrapText="1"/>
      <protection locked="0"/>
    </xf>
    <xf numFmtId="0" fontId="9" fillId="34" borderId="0" xfId="61" applyFont="1" applyFill="1" applyAlignment="1">
      <alignment vertical="top" wrapText="1"/>
      <protection/>
    </xf>
    <xf numFmtId="0" fontId="3" fillId="0" borderId="0" xfId="61" applyFont="1" applyFill="1" applyAlignment="1">
      <alignment horizontal="center" vertical="center"/>
      <protection/>
    </xf>
    <xf numFmtId="0" fontId="3" fillId="33" borderId="0" xfId="61" applyFont="1" applyFill="1" applyAlignment="1">
      <alignment horizontal="center" vertical="center" wrapText="1"/>
      <protection/>
    </xf>
    <xf numFmtId="0" fontId="3" fillId="34" borderId="0" xfId="61" applyFont="1" applyFill="1" applyAlignment="1" applyProtection="1">
      <alignment horizontal="center" vertical="top" wrapText="1"/>
      <protection locked="0"/>
    </xf>
    <xf numFmtId="0" fontId="3" fillId="35" borderId="0" xfId="61" applyFont="1" applyFill="1" applyAlignment="1">
      <alignment horizontal="center" vertical="center"/>
      <protection/>
    </xf>
    <xf numFmtId="0" fontId="3" fillId="0" borderId="0" xfId="61" applyFont="1" applyFill="1" applyAlignment="1">
      <alignment horizontal="center" vertical="top" wrapText="1"/>
      <protection/>
    </xf>
    <xf numFmtId="0" fontId="3" fillId="0" borderId="0" xfId="61" applyFont="1" applyFill="1" applyAlignment="1">
      <alignment horizontal="left" vertical="top" wrapText="1"/>
      <protection/>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0" xfId="43" applyAlignment="1" applyProtection="1">
      <alignment vertical="top" wrapText="1"/>
      <protection/>
    </xf>
    <xf numFmtId="0" fontId="11" fillId="0" borderId="0" xfId="43" applyFill="1" applyAlignment="1" applyProtection="1">
      <alignment horizontal="left" vertical="top" wrapText="1"/>
      <protection/>
    </xf>
    <xf numFmtId="0" fontId="11" fillId="0" borderId="0" xfId="43" applyFill="1" applyAlignment="1" applyProtection="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format" xfId="63"/>
    <cellStyle name="標準_format_JINNO_Yoshiharu（abc10出題）"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839;&#38988;\&#12467;&#12500;&#12540;format_JINNO_Yoshihar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問題"/>
      <sheetName val="ジャンル分類"/>
      <sheetName val="使用例"/>
      <sheetName val="問題作成ガイドライ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view="pageBreakPreview" zoomScaleNormal="75" zoomScaleSheetLayoutView="100" zoomScalePageLayoutView="0" workbookViewId="0" topLeftCell="A5">
      <selection activeCell="C21" sqref="C21"/>
    </sheetView>
  </sheetViews>
  <sheetFormatPr defaultColWidth="9.00390625" defaultRowHeight="15"/>
  <cols>
    <col min="1" max="1" width="8.7109375" style="18" customWidth="1"/>
    <col min="2" max="2" width="55.7109375" style="3" customWidth="1"/>
    <col min="3" max="3" width="18.140625" style="3" customWidth="1"/>
    <col min="4" max="4" width="16.7109375" style="2" customWidth="1"/>
    <col min="5" max="5" width="10.7109375" style="17" customWidth="1"/>
    <col min="6" max="6" width="17.7109375" style="17" customWidth="1"/>
    <col min="7" max="7" width="22.28125" style="17" customWidth="1"/>
    <col min="8" max="8" width="50.28125" style="5" customWidth="1"/>
    <col min="9" max="9" width="8.7109375" style="1" customWidth="1"/>
    <col min="10" max="16384" width="9.00390625" style="1" customWidth="1"/>
  </cols>
  <sheetData>
    <row r="1" spans="1:9" s="35" customFormat="1" ht="12">
      <c r="A1" s="19" t="s">
        <v>185</v>
      </c>
      <c r="B1" s="23" t="s">
        <v>187</v>
      </c>
      <c r="C1" s="23" t="s">
        <v>188</v>
      </c>
      <c r="D1" s="36" t="s">
        <v>184</v>
      </c>
      <c r="E1" s="19" t="s">
        <v>186</v>
      </c>
      <c r="F1" s="19" t="s">
        <v>194</v>
      </c>
      <c r="G1" s="20" t="s">
        <v>191</v>
      </c>
      <c r="H1" s="37" t="s">
        <v>189</v>
      </c>
      <c r="I1" s="35" t="s">
        <v>190</v>
      </c>
    </row>
    <row r="2" spans="1:8" s="3" customFormat="1" ht="12">
      <c r="A2" s="39">
        <v>1</v>
      </c>
      <c r="B2" s="42"/>
      <c r="C2" s="42"/>
      <c r="E2" s="40"/>
      <c r="F2" s="40"/>
      <c r="G2" s="40"/>
      <c r="H2" s="42"/>
    </row>
    <row r="3" spans="1:8" s="3" customFormat="1" ht="12">
      <c r="A3" s="39">
        <v>2</v>
      </c>
      <c r="B3" s="4"/>
      <c r="C3" s="4"/>
      <c r="E3" s="40"/>
      <c r="F3" s="40"/>
      <c r="G3" s="40"/>
      <c r="H3" s="42"/>
    </row>
    <row r="4" spans="1:8" s="3" customFormat="1" ht="12.75">
      <c r="A4" s="39">
        <v>3</v>
      </c>
      <c r="B4" s="42"/>
      <c r="C4" s="42"/>
      <c r="E4" s="40"/>
      <c r="F4" s="45"/>
      <c r="G4" s="40"/>
      <c r="H4" s="42"/>
    </row>
    <row r="5" spans="1:8" s="3" customFormat="1" ht="12.75">
      <c r="A5" s="39">
        <v>4</v>
      </c>
      <c r="B5" s="42"/>
      <c r="C5" s="42"/>
      <c r="E5" s="40"/>
      <c r="F5" s="45"/>
      <c r="G5" s="40"/>
      <c r="H5" s="42"/>
    </row>
    <row r="6" spans="1:8" s="3" customFormat="1" ht="12.75">
      <c r="A6" s="39">
        <v>5</v>
      </c>
      <c r="B6" s="42"/>
      <c r="C6" s="42"/>
      <c r="E6" s="40"/>
      <c r="F6" s="45"/>
      <c r="G6" s="40"/>
      <c r="H6" s="42"/>
    </row>
    <row r="7" spans="1:8" s="3" customFormat="1" ht="12.75">
      <c r="A7" s="39">
        <v>6</v>
      </c>
      <c r="B7" s="42"/>
      <c r="C7" s="42"/>
      <c r="E7" s="40"/>
      <c r="F7" s="45"/>
      <c r="G7" s="40"/>
      <c r="H7" s="42"/>
    </row>
    <row r="8" spans="1:8" s="3" customFormat="1" ht="12">
      <c r="A8" s="39">
        <v>7</v>
      </c>
      <c r="B8" s="42"/>
      <c r="C8" s="42"/>
      <c r="E8" s="40"/>
      <c r="F8" s="40"/>
      <c r="G8" s="40"/>
      <c r="H8" s="42"/>
    </row>
    <row r="9" spans="1:8" s="3" customFormat="1" ht="12">
      <c r="A9" s="39">
        <v>8</v>
      </c>
      <c r="B9" s="42"/>
      <c r="C9" s="42"/>
      <c r="E9" s="40"/>
      <c r="F9" s="40"/>
      <c r="G9" s="40"/>
      <c r="H9" s="42"/>
    </row>
    <row r="10" spans="1:8" s="3" customFormat="1" ht="12">
      <c r="A10" s="39">
        <v>9</v>
      </c>
      <c r="B10" s="42"/>
      <c r="C10" s="42"/>
      <c r="E10" s="40"/>
      <c r="F10" s="40"/>
      <c r="G10" s="40"/>
      <c r="H10" s="42"/>
    </row>
    <row r="11" spans="1:8" s="3" customFormat="1" ht="12.75">
      <c r="A11" s="39">
        <v>10</v>
      </c>
      <c r="B11" s="42"/>
      <c r="C11" s="42"/>
      <c r="E11" s="40"/>
      <c r="F11" s="45"/>
      <c r="G11" s="40"/>
      <c r="H11" s="42"/>
    </row>
    <row r="12" spans="1:8" s="3" customFormat="1" ht="12.75">
      <c r="A12" s="39">
        <v>11</v>
      </c>
      <c r="B12" s="42"/>
      <c r="C12" s="42"/>
      <c r="E12" s="40"/>
      <c r="F12" s="45"/>
      <c r="G12" s="40"/>
      <c r="H12" s="42"/>
    </row>
    <row r="13" spans="1:8" s="3" customFormat="1" ht="12.75">
      <c r="A13" s="39">
        <v>12</v>
      </c>
      <c r="B13" s="42"/>
      <c r="C13" s="42"/>
      <c r="E13" s="40"/>
      <c r="F13" s="45"/>
      <c r="G13" s="40"/>
      <c r="H13" s="42"/>
    </row>
    <row r="14" spans="1:8" s="3" customFormat="1" ht="12">
      <c r="A14" s="39">
        <v>13</v>
      </c>
      <c r="B14" s="42"/>
      <c r="C14" s="42"/>
      <c r="E14" s="40"/>
      <c r="F14" s="40"/>
      <c r="G14" s="40"/>
      <c r="H14" s="42"/>
    </row>
    <row r="15" spans="1:8" s="3" customFormat="1" ht="12.75">
      <c r="A15" s="39">
        <v>14</v>
      </c>
      <c r="B15" s="42"/>
      <c r="C15" s="42"/>
      <c r="E15" s="40"/>
      <c r="F15" s="45"/>
      <c r="G15" s="40"/>
      <c r="H15" s="44"/>
    </row>
    <row r="16" spans="1:8" s="3" customFormat="1" ht="12.75">
      <c r="A16" s="39">
        <v>15</v>
      </c>
      <c r="B16" s="42"/>
      <c r="C16" s="42"/>
      <c r="E16" s="40"/>
      <c r="F16" s="45"/>
      <c r="G16" s="40"/>
      <c r="H16" s="42"/>
    </row>
    <row r="17" spans="1:8" s="3" customFormat="1" ht="12">
      <c r="A17" s="39">
        <v>16</v>
      </c>
      <c r="B17" s="42"/>
      <c r="C17" s="42"/>
      <c r="E17" s="40"/>
      <c r="F17" s="40"/>
      <c r="G17" s="40"/>
      <c r="H17" s="42"/>
    </row>
    <row r="18" spans="1:8" s="3" customFormat="1" ht="12.75">
      <c r="A18" s="39">
        <v>17</v>
      </c>
      <c r="B18" s="42"/>
      <c r="C18" s="42"/>
      <c r="E18" s="40"/>
      <c r="F18" s="45"/>
      <c r="G18" s="40"/>
      <c r="H18" s="42"/>
    </row>
    <row r="19" spans="1:8" s="3" customFormat="1" ht="12.75">
      <c r="A19" s="39">
        <v>18</v>
      </c>
      <c r="B19" s="42"/>
      <c r="C19" s="42"/>
      <c r="E19" s="40"/>
      <c r="F19" s="45"/>
      <c r="G19" s="40"/>
      <c r="H19" s="42"/>
    </row>
    <row r="20" spans="1:8" s="3" customFormat="1" ht="12.75">
      <c r="A20" s="39">
        <v>19</v>
      </c>
      <c r="B20" s="42"/>
      <c r="C20" s="42"/>
      <c r="E20" s="40"/>
      <c r="F20" s="45"/>
      <c r="G20" s="40"/>
      <c r="H20" s="42"/>
    </row>
    <row r="21" spans="1:8" s="3" customFormat="1" ht="12.75">
      <c r="A21" s="39">
        <v>20</v>
      </c>
      <c r="B21" s="42"/>
      <c r="C21" s="42"/>
      <c r="E21" s="40"/>
      <c r="F21" s="45"/>
      <c r="G21" s="40"/>
      <c r="H21" s="5"/>
    </row>
    <row r="22" spans="1:8" s="3" customFormat="1" ht="12.75">
      <c r="A22" s="39">
        <v>21</v>
      </c>
      <c r="B22" s="42"/>
      <c r="C22" s="42"/>
      <c r="E22" s="40"/>
      <c r="F22" s="45"/>
      <c r="G22" s="40"/>
      <c r="H22" s="42"/>
    </row>
    <row r="23" spans="1:8" s="3" customFormat="1" ht="12.75">
      <c r="A23" s="39">
        <v>22</v>
      </c>
      <c r="B23" s="42"/>
      <c r="C23" s="42"/>
      <c r="E23" s="40"/>
      <c r="F23" s="45"/>
      <c r="G23" s="40"/>
      <c r="H23" s="42"/>
    </row>
    <row r="24" spans="1:8" s="3" customFormat="1" ht="12.75">
      <c r="A24" s="39">
        <v>23</v>
      </c>
      <c r="B24" s="42"/>
      <c r="C24" s="42"/>
      <c r="E24" s="40"/>
      <c r="F24" s="45"/>
      <c r="G24" s="40"/>
      <c r="H24" s="42"/>
    </row>
    <row r="25" spans="1:8" s="3" customFormat="1" ht="12.75">
      <c r="A25" s="39">
        <v>24</v>
      </c>
      <c r="B25" s="42"/>
      <c r="C25" s="42"/>
      <c r="E25" s="40"/>
      <c r="F25" s="46"/>
      <c r="G25" s="40"/>
      <c r="H25" s="42"/>
    </row>
    <row r="26" spans="1:8" s="3" customFormat="1" ht="12.75">
      <c r="A26" s="39">
        <v>25</v>
      </c>
      <c r="B26" s="42"/>
      <c r="C26" s="42"/>
      <c r="E26" s="40"/>
      <c r="F26" s="46"/>
      <c r="G26" s="40"/>
      <c r="H26" s="42"/>
    </row>
    <row r="27" spans="1:8" s="3" customFormat="1" ht="12.75">
      <c r="A27" s="39">
        <v>26</v>
      </c>
      <c r="B27" s="42"/>
      <c r="C27" s="42"/>
      <c r="E27" s="40"/>
      <c r="F27" s="45"/>
      <c r="G27" s="40"/>
      <c r="H27" s="42"/>
    </row>
    <row r="28" spans="1:8" s="3" customFormat="1" ht="12.75">
      <c r="A28" s="39">
        <v>27</v>
      </c>
      <c r="B28" s="42"/>
      <c r="C28" s="42"/>
      <c r="E28" s="40"/>
      <c r="F28" s="45"/>
      <c r="G28" s="40"/>
      <c r="H28" s="42"/>
    </row>
    <row r="29" spans="1:8" s="3" customFormat="1" ht="12.75">
      <c r="A29" s="39">
        <v>28</v>
      </c>
      <c r="B29" s="42"/>
      <c r="C29" s="42"/>
      <c r="E29" s="40"/>
      <c r="F29" s="45"/>
      <c r="G29" s="40"/>
      <c r="H29" s="42"/>
    </row>
    <row r="30" spans="1:8" s="3" customFormat="1" ht="12">
      <c r="A30" s="39">
        <v>29</v>
      </c>
      <c r="B30" s="42"/>
      <c r="C30" s="43"/>
      <c r="E30" s="40"/>
      <c r="F30" s="40"/>
      <c r="G30" s="40"/>
      <c r="H30" s="42"/>
    </row>
    <row r="31" spans="1:8" s="3" customFormat="1" ht="12.75">
      <c r="A31" s="39">
        <v>30</v>
      </c>
      <c r="C31" s="42"/>
      <c r="E31" s="40"/>
      <c r="F31" s="45"/>
      <c r="G31" s="40"/>
      <c r="H31" s="41"/>
    </row>
    <row r="32" spans="1:10" s="35" customFormat="1" ht="12">
      <c r="A32" s="19" t="s">
        <v>185</v>
      </c>
      <c r="B32" s="23" t="s">
        <v>187</v>
      </c>
      <c r="C32" s="23" t="s">
        <v>188</v>
      </c>
      <c r="D32" s="36" t="s">
        <v>184</v>
      </c>
      <c r="E32" s="19" t="s">
        <v>186</v>
      </c>
      <c r="F32" s="20" t="s">
        <v>194</v>
      </c>
      <c r="G32" s="20" t="s">
        <v>191</v>
      </c>
      <c r="H32" s="37" t="s">
        <v>189</v>
      </c>
      <c r="I32" s="38" t="s">
        <v>190</v>
      </c>
      <c r="J32" s="3"/>
    </row>
    <row r="33" spans="1:9" s="35" customFormat="1" ht="12">
      <c r="A33" s="24" t="s">
        <v>193</v>
      </c>
      <c r="B33" s="25" t="s">
        <v>193</v>
      </c>
      <c r="C33" s="25" t="s">
        <v>193</v>
      </c>
      <c r="D33" s="25" t="s">
        <v>193</v>
      </c>
      <c r="E33" s="25" t="s">
        <v>193</v>
      </c>
      <c r="F33" s="33" t="s">
        <v>196</v>
      </c>
      <c r="G33" s="33" t="s">
        <v>196</v>
      </c>
      <c r="H33" s="33" t="s">
        <v>196</v>
      </c>
      <c r="I33" s="35" t="s">
        <v>200</v>
      </c>
    </row>
    <row r="34" spans="1:9" s="30" customFormat="1" ht="333" customHeight="1">
      <c r="A34" s="26" t="s">
        <v>201</v>
      </c>
      <c r="B34" s="27" t="s">
        <v>202</v>
      </c>
      <c r="C34" s="27" t="s">
        <v>199</v>
      </c>
      <c r="D34" s="27" t="s">
        <v>206</v>
      </c>
      <c r="E34" s="28" t="s">
        <v>192</v>
      </c>
      <c r="F34" s="31" t="s">
        <v>203</v>
      </c>
      <c r="G34" s="29" t="s">
        <v>204</v>
      </c>
      <c r="H34" s="34" t="s">
        <v>197</v>
      </c>
      <c r="I34" s="32" t="s">
        <v>198</v>
      </c>
    </row>
    <row r="35" spans="2:6" ht="36">
      <c r="B35" s="3" t="s">
        <v>205</v>
      </c>
      <c r="F35" s="17" t="s">
        <v>195</v>
      </c>
    </row>
  </sheetData>
  <sheetProtection/>
  <dataValidations count="1">
    <dataValidation type="list" allowBlank="1" showInputMessage="1" showErrorMessage="1" sqref="D35:D65536 D2:D31">
      <formula1>INDIRECT("ジャンル分類!A2:A83")</formula1>
    </dataValidation>
  </dataValidations>
  <printOptions/>
  <pageMargins left="0.7" right="0.7" top="0.75" bottom="0.75" header="0.3" footer="0.3"/>
  <pageSetup fitToHeight="0" fitToWidth="1" orientation="portrait" paperSize="9" scale="42" r:id="rId1"/>
</worksheet>
</file>

<file path=xl/worksheets/sheet2.xml><?xml version="1.0" encoding="utf-8"?>
<worksheet xmlns="http://schemas.openxmlformats.org/spreadsheetml/2006/main" xmlns:r="http://schemas.openxmlformats.org/officeDocument/2006/relationships">
  <dimension ref="A1:F109"/>
  <sheetViews>
    <sheetView zoomScalePageLayoutView="0" workbookViewId="0" topLeftCell="A1">
      <pane ySplit="1" topLeftCell="A83" activePane="bottomLeft" state="frozen"/>
      <selection pane="topLeft" activeCell="C67" sqref="C67"/>
      <selection pane="bottomLeft" activeCell="A123" sqref="A123"/>
    </sheetView>
  </sheetViews>
  <sheetFormatPr defaultColWidth="9.00390625" defaultRowHeight="15"/>
  <cols>
    <col min="1" max="1" width="23.140625" style="8" bestFit="1" customWidth="1"/>
    <col min="2" max="2" width="72.00390625" style="6" bestFit="1" customWidth="1"/>
    <col min="3" max="3" width="16.28125" style="7" bestFit="1" customWidth="1"/>
    <col min="4" max="4" width="11.00390625" style="7" bestFit="1" customWidth="1"/>
    <col min="5" max="16384" width="9.00390625" style="6" customWidth="1"/>
  </cols>
  <sheetData>
    <row r="1" spans="1:4" s="15" customFormat="1" ht="12.75">
      <c r="A1" s="21" t="s">
        <v>183</v>
      </c>
      <c r="B1" s="15" t="s">
        <v>182</v>
      </c>
      <c r="C1" s="22" t="s">
        <v>181</v>
      </c>
      <c r="D1" s="12" t="s">
        <v>180</v>
      </c>
    </row>
    <row r="2" spans="1:4" s="15" customFormat="1" ht="14.25">
      <c r="A2" s="16" t="s">
        <v>179</v>
      </c>
      <c r="C2" s="13">
        <f>COUNTIF('問題'!D:D,A2)</f>
        <v>0</v>
      </c>
      <c r="D2" s="14">
        <f>SUM(C2:C83)</f>
        <v>0</v>
      </c>
    </row>
    <row r="3" spans="1:4" ht="14.25">
      <c r="A3" s="11" t="s">
        <v>24</v>
      </c>
      <c r="B3" s="10" t="s">
        <v>178</v>
      </c>
      <c r="C3" s="13">
        <f>COUNTIF('問題'!D:D,A3)</f>
        <v>0</v>
      </c>
      <c r="D3" s="14"/>
    </row>
    <row r="4" spans="1:4" ht="14.25">
      <c r="A4" s="11" t="s">
        <v>27</v>
      </c>
      <c r="B4" s="10" t="s">
        <v>177</v>
      </c>
      <c r="C4" s="13">
        <f>COUNTIF('問題'!D:D,A4)</f>
        <v>0</v>
      </c>
      <c r="D4" s="14"/>
    </row>
    <row r="5" spans="1:4" ht="14.25">
      <c r="A5" s="11" t="s">
        <v>176</v>
      </c>
      <c r="B5" s="10" t="s">
        <v>175</v>
      </c>
      <c r="C5" s="13">
        <f>COUNTIF('問題'!D:D,A5)</f>
        <v>0</v>
      </c>
      <c r="D5" s="14"/>
    </row>
    <row r="6" spans="1:4" ht="14.25">
      <c r="A6" s="11" t="s">
        <v>49</v>
      </c>
      <c r="B6" s="10" t="s">
        <v>174</v>
      </c>
      <c r="C6" s="13">
        <f>COUNTIF('問題'!D:D,A6)</f>
        <v>0</v>
      </c>
      <c r="D6" s="14"/>
    </row>
    <row r="7" spans="1:4" ht="14.25">
      <c r="A7" s="11" t="s">
        <v>40</v>
      </c>
      <c r="B7" s="10" t="s">
        <v>173</v>
      </c>
      <c r="C7" s="13">
        <f>COUNTIF('問題'!D:D,A7)</f>
        <v>0</v>
      </c>
      <c r="D7" s="14"/>
    </row>
    <row r="8" spans="1:4" ht="14.25">
      <c r="A8" s="11" t="s">
        <v>38</v>
      </c>
      <c r="B8" s="10" t="s">
        <v>172</v>
      </c>
      <c r="C8" s="13">
        <f>COUNTIF('問題'!D:D,A8)</f>
        <v>0</v>
      </c>
      <c r="D8" s="14"/>
    </row>
    <row r="9" spans="1:4" ht="14.25">
      <c r="A9" s="11" t="s">
        <v>171</v>
      </c>
      <c r="B9" s="10" t="s">
        <v>170</v>
      </c>
      <c r="C9" s="13">
        <f>COUNTIF('問題'!D:D,A9)</f>
        <v>0</v>
      </c>
      <c r="D9" s="14"/>
    </row>
    <row r="10" spans="1:4" ht="14.25">
      <c r="A10" s="11" t="s">
        <v>169</v>
      </c>
      <c r="B10" s="10" t="s">
        <v>168</v>
      </c>
      <c r="C10" s="13">
        <f>COUNTIF('問題'!D:D,A10)</f>
        <v>0</v>
      </c>
      <c r="D10" s="14"/>
    </row>
    <row r="11" spans="1:4" ht="14.25">
      <c r="A11" s="11" t="s">
        <v>167</v>
      </c>
      <c r="B11" s="10" t="s">
        <v>166</v>
      </c>
      <c r="C11" s="13">
        <f>COUNTIF('問題'!D:D,A11)</f>
        <v>0</v>
      </c>
      <c r="D11" s="14"/>
    </row>
    <row r="12" spans="1:4" ht="14.25">
      <c r="A12" s="11" t="s">
        <v>42</v>
      </c>
      <c r="B12" s="10" t="s">
        <v>165</v>
      </c>
      <c r="C12" s="13">
        <f>COUNTIF('問題'!D:D,A12)</f>
        <v>0</v>
      </c>
      <c r="D12" s="14"/>
    </row>
    <row r="13" spans="1:4" ht="14.25">
      <c r="A13" s="11" t="s">
        <v>33</v>
      </c>
      <c r="B13" s="10" t="s">
        <v>164</v>
      </c>
      <c r="C13" s="13">
        <f>COUNTIF('問題'!D:D,A13)</f>
        <v>0</v>
      </c>
      <c r="D13" s="14"/>
    </row>
    <row r="14" spans="1:4" ht="14.25">
      <c r="A14" s="11" t="s">
        <v>11</v>
      </c>
      <c r="B14" s="10" t="s">
        <v>163</v>
      </c>
      <c r="C14" s="13">
        <f>COUNTIF('問題'!D:D,A14)</f>
        <v>0</v>
      </c>
      <c r="D14" s="14"/>
    </row>
    <row r="15" spans="1:4" ht="14.25">
      <c r="A15" s="11" t="s">
        <v>10</v>
      </c>
      <c r="B15" s="10" t="s">
        <v>162</v>
      </c>
      <c r="C15" s="13">
        <f>COUNTIF('問題'!D:D,A15)</f>
        <v>0</v>
      </c>
      <c r="D15" s="14"/>
    </row>
    <row r="16" spans="1:4" ht="14.25">
      <c r="A16" s="11" t="s">
        <v>48</v>
      </c>
      <c r="B16" s="10" t="s">
        <v>161</v>
      </c>
      <c r="C16" s="13">
        <f>COUNTIF('問題'!D:D,A16)</f>
        <v>0</v>
      </c>
      <c r="D16" s="14"/>
    </row>
    <row r="17" spans="1:4" ht="14.25">
      <c r="A17" s="11" t="s">
        <v>43</v>
      </c>
      <c r="B17" s="10" t="s">
        <v>160</v>
      </c>
      <c r="C17" s="13">
        <f>COUNTIF('問題'!D:D,A17)</f>
        <v>0</v>
      </c>
      <c r="D17" s="14"/>
    </row>
    <row r="18" spans="1:4" ht="14.25">
      <c r="A18" s="11" t="s">
        <v>159</v>
      </c>
      <c r="B18" s="10" t="s">
        <v>158</v>
      </c>
      <c r="C18" s="13">
        <f>COUNTIF('問題'!D:D,A18)</f>
        <v>0</v>
      </c>
      <c r="D18" s="14"/>
    </row>
    <row r="19" spans="1:4" ht="14.25">
      <c r="A19" s="11" t="s">
        <v>157</v>
      </c>
      <c r="B19" s="10" t="s">
        <v>156</v>
      </c>
      <c r="C19" s="13">
        <f>COUNTIF('問題'!D:D,A19)</f>
        <v>0</v>
      </c>
      <c r="D19" s="14"/>
    </row>
    <row r="20" spans="1:4" ht="14.25">
      <c r="A20" s="11" t="s">
        <v>30</v>
      </c>
      <c r="B20" s="10" t="s">
        <v>155</v>
      </c>
      <c r="C20" s="13">
        <f>COUNTIF('問題'!D:D,A20)</f>
        <v>0</v>
      </c>
      <c r="D20" s="14"/>
    </row>
    <row r="21" spans="1:4" ht="14.25">
      <c r="A21" s="11" t="s">
        <v>45</v>
      </c>
      <c r="B21" s="10" t="s">
        <v>154</v>
      </c>
      <c r="C21" s="13">
        <f>COUNTIF('問題'!D:D,A21)</f>
        <v>0</v>
      </c>
      <c r="D21" s="14"/>
    </row>
    <row r="22" spans="1:4" ht="14.25">
      <c r="A22" s="11" t="s">
        <v>153</v>
      </c>
      <c r="B22" s="10" t="s">
        <v>152</v>
      </c>
      <c r="C22" s="13">
        <f>COUNTIF('問題'!D:D,A22)</f>
        <v>0</v>
      </c>
      <c r="D22" s="14"/>
    </row>
    <row r="23" spans="1:4" ht="14.25">
      <c r="A23" s="11" t="s">
        <v>53</v>
      </c>
      <c r="B23" s="10" t="s">
        <v>151</v>
      </c>
      <c r="C23" s="13">
        <f>COUNTIF('問題'!D:D,A23)</f>
        <v>0</v>
      </c>
      <c r="D23" s="14"/>
    </row>
    <row r="24" spans="1:4" ht="14.25">
      <c r="A24" s="11" t="s">
        <v>12</v>
      </c>
      <c r="B24" s="10" t="s">
        <v>150</v>
      </c>
      <c r="C24" s="13">
        <f>COUNTIF('問題'!D:D,A24)</f>
        <v>0</v>
      </c>
      <c r="D24" s="14"/>
    </row>
    <row r="25" spans="1:4" ht="14.25">
      <c r="A25" s="11" t="s">
        <v>26</v>
      </c>
      <c r="B25" s="10" t="s">
        <v>149</v>
      </c>
      <c r="C25" s="13">
        <f>COUNTIF('問題'!D:D,A25)</f>
        <v>0</v>
      </c>
      <c r="D25" s="14"/>
    </row>
    <row r="26" spans="1:4" ht="14.25">
      <c r="A26" s="11" t="s">
        <v>148</v>
      </c>
      <c r="B26" s="10" t="s">
        <v>147</v>
      </c>
      <c r="C26" s="13">
        <f>COUNTIF('問題'!D:D,A26)</f>
        <v>0</v>
      </c>
      <c r="D26" s="14"/>
    </row>
    <row r="27" spans="1:4" ht="14.25">
      <c r="A27" s="11" t="s">
        <v>41</v>
      </c>
      <c r="B27" s="10" t="s">
        <v>146</v>
      </c>
      <c r="C27" s="13">
        <f>COUNTIF('問題'!D:D,A27)</f>
        <v>0</v>
      </c>
      <c r="D27" s="14"/>
    </row>
    <row r="28" spans="1:4" ht="14.25">
      <c r="A28" s="11" t="s">
        <v>39</v>
      </c>
      <c r="B28" s="10" t="s">
        <v>145</v>
      </c>
      <c r="C28" s="13">
        <f>COUNTIF('問題'!D:D,A28)</f>
        <v>0</v>
      </c>
      <c r="D28" s="14"/>
    </row>
    <row r="29" spans="1:4" ht="14.25">
      <c r="A29" s="11" t="s">
        <v>5</v>
      </c>
      <c r="B29" s="10" t="s">
        <v>144</v>
      </c>
      <c r="C29" s="13">
        <f>COUNTIF('問題'!D:D,A29)</f>
        <v>0</v>
      </c>
      <c r="D29" s="14"/>
    </row>
    <row r="30" spans="1:4" ht="14.25">
      <c r="A30" s="11" t="s">
        <v>143</v>
      </c>
      <c r="B30" s="10" t="s">
        <v>142</v>
      </c>
      <c r="C30" s="13">
        <f>COUNTIF('問題'!D:D,A30)</f>
        <v>0</v>
      </c>
      <c r="D30" s="14"/>
    </row>
    <row r="31" spans="1:4" ht="14.25">
      <c r="A31" s="11" t="s">
        <v>1</v>
      </c>
      <c r="B31" s="10" t="s">
        <v>141</v>
      </c>
      <c r="C31" s="13">
        <f>COUNTIF('問題'!D:D,A31)</f>
        <v>0</v>
      </c>
      <c r="D31" s="14"/>
    </row>
    <row r="32" spans="1:4" ht="14.25">
      <c r="A32" s="11" t="s">
        <v>2</v>
      </c>
      <c r="B32" s="10" t="s">
        <v>140</v>
      </c>
      <c r="C32" s="13">
        <f>COUNTIF('問題'!D:D,A32)</f>
        <v>0</v>
      </c>
      <c r="D32" s="14"/>
    </row>
    <row r="33" spans="1:4" ht="14.25">
      <c r="A33" s="11" t="s">
        <v>139</v>
      </c>
      <c r="B33" s="10" t="s">
        <v>138</v>
      </c>
      <c r="C33" s="13">
        <f>COUNTIF('問題'!D:D,A33)</f>
        <v>0</v>
      </c>
      <c r="D33" s="14"/>
    </row>
    <row r="34" spans="1:4" ht="14.25">
      <c r="A34" s="11" t="s">
        <v>137</v>
      </c>
      <c r="B34" s="10" t="s">
        <v>136</v>
      </c>
      <c r="C34" s="13">
        <f>COUNTIF('問題'!D:D,A34)</f>
        <v>0</v>
      </c>
      <c r="D34" s="14"/>
    </row>
    <row r="35" spans="1:4" ht="14.25">
      <c r="A35" s="11" t="s">
        <v>25</v>
      </c>
      <c r="B35" s="10" t="s">
        <v>135</v>
      </c>
      <c r="C35" s="13">
        <f>COUNTIF('問題'!D:D,A35)</f>
        <v>0</v>
      </c>
      <c r="D35" s="14"/>
    </row>
    <row r="36" spans="1:4" ht="14.25">
      <c r="A36" s="11" t="s">
        <v>134</v>
      </c>
      <c r="B36" s="10" t="s">
        <v>133</v>
      </c>
      <c r="C36" s="13">
        <f>COUNTIF('問題'!D:D,A36)</f>
        <v>0</v>
      </c>
      <c r="D36" s="14"/>
    </row>
    <row r="37" spans="1:4" ht="14.25">
      <c r="A37" s="11" t="s">
        <v>22</v>
      </c>
      <c r="B37" s="10" t="s">
        <v>132</v>
      </c>
      <c r="C37" s="13">
        <f>COUNTIF('問題'!D:D,A37)</f>
        <v>0</v>
      </c>
      <c r="D37" s="14"/>
    </row>
    <row r="38" spans="1:4" ht="14.25">
      <c r="A38" s="11" t="s">
        <v>21</v>
      </c>
      <c r="B38" s="10" t="s">
        <v>131</v>
      </c>
      <c r="C38" s="13">
        <f>COUNTIF('問題'!D:D,A38)</f>
        <v>0</v>
      </c>
      <c r="D38" s="14"/>
    </row>
    <row r="39" spans="1:4" ht="14.25">
      <c r="A39" s="11" t="s">
        <v>13</v>
      </c>
      <c r="B39" s="10" t="s">
        <v>130</v>
      </c>
      <c r="C39" s="13">
        <f>COUNTIF('問題'!D:D,A39)</f>
        <v>0</v>
      </c>
      <c r="D39" s="14"/>
    </row>
    <row r="40" spans="1:4" ht="14.25">
      <c r="A40" s="11" t="s">
        <v>18</v>
      </c>
      <c r="B40" s="10" t="s">
        <v>129</v>
      </c>
      <c r="C40" s="13">
        <f>COUNTIF('問題'!D:D,A40)</f>
        <v>0</v>
      </c>
      <c r="D40" s="14"/>
    </row>
    <row r="41" spans="1:4" ht="14.25">
      <c r="A41" s="11" t="s">
        <v>32</v>
      </c>
      <c r="B41" s="10" t="s">
        <v>128</v>
      </c>
      <c r="C41" s="13">
        <f>COUNTIF('問題'!D:D,A41)</f>
        <v>0</v>
      </c>
      <c r="D41" s="14"/>
    </row>
    <row r="42" spans="1:4" ht="14.25">
      <c r="A42" s="11" t="s">
        <v>20</v>
      </c>
      <c r="B42" s="10" t="s">
        <v>127</v>
      </c>
      <c r="C42" s="13">
        <f>COUNTIF('問題'!D:D,A42)</f>
        <v>0</v>
      </c>
      <c r="D42" s="14"/>
    </row>
    <row r="43" spans="1:4" ht="14.25">
      <c r="A43" s="11" t="s">
        <v>36</v>
      </c>
      <c r="B43" s="10" t="s">
        <v>126</v>
      </c>
      <c r="C43" s="13">
        <f>COUNTIF('問題'!D:D,A43)</f>
        <v>0</v>
      </c>
      <c r="D43" s="14"/>
    </row>
    <row r="44" spans="1:4" ht="14.25">
      <c r="A44" s="11" t="s">
        <v>37</v>
      </c>
      <c r="B44" s="10" t="s">
        <v>125</v>
      </c>
      <c r="C44" s="13">
        <f>COUNTIF('問題'!D:D,A44)</f>
        <v>0</v>
      </c>
      <c r="D44" s="14"/>
    </row>
    <row r="45" spans="1:4" ht="14.25">
      <c r="A45" s="11" t="s">
        <v>17</v>
      </c>
      <c r="B45" s="10" t="s">
        <v>124</v>
      </c>
      <c r="C45" s="13">
        <f>COUNTIF('問題'!D:D,A45)</f>
        <v>0</v>
      </c>
      <c r="D45" s="12"/>
    </row>
    <row r="46" spans="1:4" ht="14.25">
      <c r="A46" s="11" t="s">
        <v>29</v>
      </c>
      <c r="B46" s="10" t="s">
        <v>123</v>
      </c>
      <c r="C46" s="13">
        <f>COUNTIF('問題'!D:D,A46)</f>
        <v>0</v>
      </c>
      <c r="D46" s="12"/>
    </row>
    <row r="47" spans="1:4" ht="14.25">
      <c r="A47" s="11" t="s">
        <v>122</v>
      </c>
      <c r="B47" s="10" t="s">
        <v>121</v>
      </c>
      <c r="C47" s="13">
        <f>COUNTIF('問題'!D:D,A47)</f>
        <v>0</v>
      </c>
      <c r="D47" s="12"/>
    </row>
    <row r="48" spans="1:4" ht="14.25">
      <c r="A48" s="11" t="s">
        <v>28</v>
      </c>
      <c r="B48" s="10" t="s">
        <v>120</v>
      </c>
      <c r="C48" s="13">
        <f>COUNTIF('問題'!D:D,A48)</f>
        <v>0</v>
      </c>
      <c r="D48" s="12"/>
    </row>
    <row r="49" spans="1:4" ht="14.25">
      <c r="A49" s="11" t="s">
        <v>34</v>
      </c>
      <c r="B49" s="10" t="s">
        <v>119</v>
      </c>
      <c r="C49" s="13">
        <f>COUNTIF('問題'!D:D,A49)</f>
        <v>0</v>
      </c>
      <c r="D49" s="12"/>
    </row>
    <row r="50" spans="1:4" ht="14.25">
      <c r="A50" s="11" t="s">
        <v>15</v>
      </c>
      <c r="B50" s="10" t="s">
        <v>118</v>
      </c>
      <c r="C50" s="13">
        <f>COUNTIF('問題'!D:D,A50)</f>
        <v>0</v>
      </c>
      <c r="D50" s="12"/>
    </row>
    <row r="51" spans="1:4" ht="14.25">
      <c r="A51" s="11" t="s">
        <v>14</v>
      </c>
      <c r="B51" s="10" t="s">
        <v>117</v>
      </c>
      <c r="C51" s="13">
        <f>COUNTIF('問題'!D:D,A51)</f>
        <v>0</v>
      </c>
      <c r="D51" s="12"/>
    </row>
    <row r="52" spans="1:4" ht="14.25">
      <c r="A52" s="11" t="s">
        <v>23</v>
      </c>
      <c r="B52" s="10" t="s">
        <v>116</v>
      </c>
      <c r="C52" s="13">
        <f>COUNTIF('問題'!D:D,A52)</f>
        <v>0</v>
      </c>
      <c r="D52" s="12"/>
    </row>
    <row r="53" spans="1:4" ht="14.25">
      <c r="A53" s="11" t="s">
        <v>7</v>
      </c>
      <c r="B53" s="10" t="s">
        <v>115</v>
      </c>
      <c r="C53" s="13">
        <f>COUNTIF('問題'!D:D,A53)</f>
        <v>0</v>
      </c>
      <c r="D53" s="12"/>
    </row>
    <row r="54" spans="1:4" ht="14.25">
      <c r="A54" s="11" t="s">
        <v>114</v>
      </c>
      <c r="B54" s="10" t="s">
        <v>113</v>
      </c>
      <c r="C54" s="13">
        <f>COUNTIF('問題'!D:D,A54)</f>
        <v>0</v>
      </c>
      <c r="D54" s="12"/>
    </row>
    <row r="55" spans="1:4" ht="14.25">
      <c r="A55" s="11" t="s">
        <v>0</v>
      </c>
      <c r="B55" s="10" t="s">
        <v>112</v>
      </c>
      <c r="C55" s="13">
        <f>COUNTIF('問題'!D:D,A55)</f>
        <v>0</v>
      </c>
      <c r="D55" s="12"/>
    </row>
    <row r="56" spans="1:4" ht="14.25">
      <c r="A56" s="11" t="s">
        <v>47</v>
      </c>
      <c r="B56" s="10" t="s">
        <v>111</v>
      </c>
      <c r="C56" s="13">
        <f>COUNTIF('問題'!D:D,A56)</f>
        <v>0</v>
      </c>
      <c r="D56" s="12"/>
    </row>
    <row r="57" spans="1:4" ht="14.25">
      <c r="A57" s="11" t="s">
        <v>31</v>
      </c>
      <c r="B57" s="10" t="s">
        <v>110</v>
      </c>
      <c r="C57" s="13">
        <f>COUNTIF('問題'!D:D,A57)</f>
        <v>0</v>
      </c>
      <c r="D57" s="12"/>
    </row>
    <row r="58" spans="1:4" ht="14.25">
      <c r="A58" s="11" t="s">
        <v>109</v>
      </c>
      <c r="B58" s="10" t="s">
        <v>108</v>
      </c>
      <c r="C58" s="13">
        <f>COUNTIF('問題'!D:D,A58)</f>
        <v>0</v>
      </c>
      <c r="D58" s="12"/>
    </row>
    <row r="59" spans="1:4" ht="14.25">
      <c r="A59" s="11" t="s">
        <v>8</v>
      </c>
      <c r="B59" s="10" t="s">
        <v>107</v>
      </c>
      <c r="C59" s="13">
        <f>COUNTIF('問題'!D:D,A59)</f>
        <v>0</v>
      </c>
      <c r="D59" s="12"/>
    </row>
    <row r="60" spans="1:4" ht="14.25">
      <c r="A60" s="11" t="s">
        <v>9</v>
      </c>
      <c r="B60" s="10" t="s">
        <v>106</v>
      </c>
      <c r="C60" s="13">
        <f>COUNTIF('問題'!D:D,A60)</f>
        <v>0</v>
      </c>
      <c r="D60" s="12"/>
    </row>
    <row r="61" spans="1:4" ht="14.25">
      <c r="A61" s="11" t="s">
        <v>35</v>
      </c>
      <c r="B61" s="10" t="s">
        <v>105</v>
      </c>
      <c r="C61" s="13">
        <f>COUNTIF('問題'!D:D,A61)</f>
        <v>0</v>
      </c>
      <c r="D61" s="12"/>
    </row>
    <row r="62" spans="1:4" ht="14.25">
      <c r="A62" s="11" t="s">
        <v>104</v>
      </c>
      <c r="B62" s="10" t="s">
        <v>103</v>
      </c>
      <c r="C62" s="13">
        <f>COUNTIF('問題'!D:D,A62)</f>
        <v>0</v>
      </c>
      <c r="D62" s="12"/>
    </row>
    <row r="63" spans="1:4" ht="14.25">
      <c r="A63" s="11" t="s">
        <v>6</v>
      </c>
      <c r="B63" s="10" t="s">
        <v>102</v>
      </c>
      <c r="C63" s="13">
        <f>COUNTIF('問題'!D:D,A63)</f>
        <v>0</v>
      </c>
      <c r="D63" s="12"/>
    </row>
    <row r="64" spans="1:4" ht="14.25">
      <c r="A64" s="11" t="s">
        <v>46</v>
      </c>
      <c r="B64" s="10" t="s">
        <v>101</v>
      </c>
      <c r="C64" s="13">
        <f>COUNTIF('問題'!D:D,A64)</f>
        <v>0</v>
      </c>
      <c r="D64" s="12"/>
    </row>
    <row r="65" spans="1:3" s="6" customFormat="1" ht="14.25">
      <c r="A65" s="11" t="s">
        <v>100</v>
      </c>
      <c r="B65" s="10" t="s">
        <v>99</v>
      </c>
      <c r="C65" s="13">
        <f>COUNTIF('問題'!D:D,A65)</f>
        <v>0</v>
      </c>
    </row>
    <row r="66" spans="1:3" s="6" customFormat="1" ht="14.25">
      <c r="A66" s="11" t="s">
        <v>51</v>
      </c>
      <c r="B66" s="10" t="s">
        <v>98</v>
      </c>
      <c r="C66" s="13">
        <f>COUNTIF('問題'!D:D,A66)</f>
        <v>0</v>
      </c>
    </row>
    <row r="67" spans="1:3" s="6" customFormat="1" ht="14.25">
      <c r="A67" s="11" t="s">
        <v>97</v>
      </c>
      <c r="B67" s="10" t="s">
        <v>96</v>
      </c>
      <c r="C67" s="13">
        <f>COUNTIF('問題'!D:D,A67)</f>
        <v>0</v>
      </c>
    </row>
    <row r="68" spans="1:3" s="6" customFormat="1" ht="14.25">
      <c r="A68" s="11" t="s">
        <v>95</v>
      </c>
      <c r="B68" s="10" t="s">
        <v>94</v>
      </c>
      <c r="C68" s="13">
        <f>COUNTIF('問題'!D:D,A68)</f>
        <v>0</v>
      </c>
    </row>
    <row r="69" spans="1:3" s="6" customFormat="1" ht="14.25">
      <c r="A69" s="11" t="s">
        <v>16</v>
      </c>
      <c r="B69" s="10" t="s">
        <v>93</v>
      </c>
      <c r="C69" s="13">
        <f>COUNTIF('問題'!D:D,A69)</f>
        <v>0</v>
      </c>
    </row>
    <row r="70" spans="1:3" s="6" customFormat="1" ht="14.25">
      <c r="A70" s="11" t="s">
        <v>3</v>
      </c>
      <c r="B70" s="10" t="s">
        <v>92</v>
      </c>
      <c r="C70" s="13">
        <f>COUNTIF('問題'!D:D,A70)</f>
        <v>0</v>
      </c>
    </row>
    <row r="71" spans="1:3" s="6" customFormat="1" ht="14.25">
      <c r="A71" s="11" t="s">
        <v>91</v>
      </c>
      <c r="B71" s="10" t="s">
        <v>90</v>
      </c>
      <c r="C71" s="13">
        <f>COUNTIF('問題'!D:D,A71)</f>
        <v>0</v>
      </c>
    </row>
    <row r="72" spans="1:3" s="6" customFormat="1" ht="14.25">
      <c r="A72" s="11" t="s">
        <v>4</v>
      </c>
      <c r="B72" s="10" t="s">
        <v>89</v>
      </c>
      <c r="C72" s="13">
        <f>COUNTIF('問題'!D:D,A72)</f>
        <v>0</v>
      </c>
    </row>
    <row r="73" spans="1:3" s="6" customFormat="1" ht="14.25">
      <c r="A73" s="11" t="s">
        <v>52</v>
      </c>
      <c r="B73" s="10" t="s">
        <v>88</v>
      </c>
      <c r="C73" s="13">
        <f>COUNTIF('問題'!D:D,A73)</f>
        <v>0</v>
      </c>
    </row>
    <row r="74" spans="1:3" s="6" customFormat="1" ht="14.25">
      <c r="A74" s="11" t="s">
        <v>44</v>
      </c>
      <c r="B74" s="10" t="s">
        <v>87</v>
      </c>
      <c r="C74" s="13">
        <f>COUNTIF('問題'!D:D,A74)</f>
        <v>0</v>
      </c>
    </row>
    <row r="75" spans="1:3" s="6" customFormat="1" ht="14.25">
      <c r="A75" s="11" t="s">
        <v>86</v>
      </c>
      <c r="B75" s="10" t="s">
        <v>85</v>
      </c>
      <c r="C75" s="13">
        <f>COUNTIF('問題'!D:D,A75)</f>
        <v>0</v>
      </c>
    </row>
    <row r="76" spans="1:3" s="6" customFormat="1" ht="14.25">
      <c r="A76" s="11" t="s">
        <v>19</v>
      </c>
      <c r="B76" s="10" t="s">
        <v>84</v>
      </c>
      <c r="C76" s="13">
        <f>COUNTIF('問題'!D:D,A76)</f>
        <v>0</v>
      </c>
    </row>
    <row r="77" spans="1:3" s="6" customFormat="1" ht="14.25">
      <c r="A77" s="11" t="s">
        <v>83</v>
      </c>
      <c r="B77" s="10" t="s">
        <v>82</v>
      </c>
      <c r="C77" s="13">
        <f>COUNTIF('問題'!D:D,A77)</f>
        <v>0</v>
      </c>
    </row>
    <row r="78" spans="1:3" s="6" customFormat="1" ht="14.25">
      <c r="A78" s="11" t="s">
        <v>81</v>
      </c>
      <c r="B78" s="10" t="s">
        <v>80</v>
      </c>
      <c r="C78" s="13">
        <f>COUNTIF('問題'!D:D,A78)</f>
        <v>0</v>
      </c>
    </row>
    <row r="79" spans="1:3" s="6" customFormat="1" ht="14.25">
      <c r="A79" s="11" t="s">
        <v>50</v>
      </c>
      <c r="B79" s="10" t="s">
        <v>79</v>
      </c>
      <c r="C79" s="13">
        <f>COUNTIF('問題'!D:D,A79)</f>
        <v>0</v>
      </c>
    </row>
    <row r="80" spans="1:3" s="6" customFormat="1" ht="14.25">
      <c r="A80" s="11" t="s">
        <v>78</v>
      </c>
      <c r="B80" s="10" t="s">
        <v>77</v>
      </c>
      <c r="C80" s="13">
        <f>COUNTIF('問題'!D:D,A80)</f>
        <v>0</v>
      </c>
    </row>
    <row r="81" spans="1:4" ht="14.25">
      <c r="A81" s="11" t="s">
        <v>76</v>
      </c>
      <c r="B81" s="10" t="s">
        <v>75</v>
      </c>
      <c r="C81" s="13">
        <f>COUNTIF('問題'!D:D,A81)</f>
        <v>0</v>
      </c>
      <c r="D81" s="12"/>
    </row>
    <row r="82" spans="1:4" ht="14.25">
      <c r="A82" s="11" t="s">
        <v>74</v>
      </c>
      <c r="B82" s="10" t="s">
        <v>73</v>
      </c>
      <c r="C82" s="13">
        <f>COUNTIF('問題'!D:D,A82)</f>
        <v>0</v>
      </c>
      <c r="D82" s="12"/>
    </row>
    <row r="83" spans="1:4" ht="14.25">
      <c r="A83" s="8" t="s">
        <v>72</v>
      </c>
      <c r="B83" s="10" t="s">
        <v>71</v>
      </c>
      <c r="C83" s="13">
        <f>COUNTIF('問題'!D:D,A83)</f>
        <v>0</v>
      </c>
      <c r="D83" s="12"/>
    </row>
    <row r="86" ht="12.75">
      <c r="D86" s="9"/>
    </row>
    <row r="87" spans="2:4" ht="12.75">
      <c r="B87" s="6" t="s">
        <v>70</v>
      </c>
      <c r="C87" s="7">
        <f>SUM(C3:C11)</f>
        <v>0</v>
      </c>
      <c r="D87" s="9" t="e">
        <f aca="true" t="shared" si="0" ref="D87:D98">C87/$C$99</f>
        <v>#DIV/0!</v>
      </c>
    </row>
    <row r="88" spans="2:4" ht="12.75">
      <c r="B88" s="6" t="s">
        <v>69</v>
      </c>
      <c r="C88" s="7">
        <f>SUM(C12:C23)</f>
        <v>0</v>
      </c>
      <c r="D88" s="9" t="e">
        <f t="shared" si="0"/>
        <v>#DIV/0!</v>
      </c>
    </row>
    <row r="89" spans="2:4" ht="12.75">
      <c r="B89" s="6" t="s">
        <v>68</v>
      </c>
      <c r="C89" s="7">
        <f>SUM(C24:C26)</f>
        <v>0</v>
      </c>
      <c r="D89" s="9" t="e">
        <f t="shared" si="0"/>
        <v>#DIV/0!</v>
      </c>
    </row>
    <row r="90" spans="2:4" ht="12.75">
      <c r="B90" s="6" t="s">
        <v>67</v>
      </c>
      <c r="C90" s="7">
        <f>SUM(C27:C30)</f>
        <v>0</v>
      </c>
      <c r="D90" s="9" t="e">
        <f t="shared" si="0"/>
        <v>#DIV/0!</v>
      </c>
    </row>
    <row r="91" spans="2:4" ht="12.75">
      <c r="B91" s="6" t="s">
        <v>66</v>
      </c>
      <c r="C91" s="7">
        <f>SUM(C31:C39)</f>
        <v>0</v>
      </c>
      <c r="D91" s="9" t="e">
        <f t="shared" si="0"/>
        <v>#DIV/0!</v>
      </c>
    </row>
    <row r="92" spans="2:4" ht="12.75">
      <c r="B92" s="6" t="s">
        <v>65</v>
      </c>
      <c r="C92" s="7">
        <f>SUM(C40:C44)</f>
        <v>0</v>
      </c>
      <c r="D92" s="9" t="e">
        <f t="shared" si="0"/>
        <v>#DIV/0!</v>
      </c>
    </row>
    <row r="93" spans="2:4" ht="12.75">
      <c r="B93" s="6" t="s">
        <v>64</v>
      </c>
      <c r="C93" s="7">
        <f>SUM(C45:C48)</f>
        <v>0</v>
      </c>
      <c r="D93" s="9" t="e">
        <f t="shared" si="0"/>
        <v>#DIV/0!</v>
      </c>
    </row>
    <row r="94" spans="2:4" ht="12.75">
      <c r="B94" s="6" t="s">
        <v>63</v>
      </c>
      <c r="C94" s="7">
        <f>SUM(C49:C54)</f>
        <v>0</v>
      </c>
      <c r="D94" s="9" t="e">
        <f t="shared" si="0"/>
        <v>#DIV/0!</v>
      </c>
    </row>
    <row r="95" spans="2:4" ht="12.75">
      <c r="B95" s="6" t="s">
        <v>62</v>
      </c>
      <c r="C95" s="7">
        <f>SUM(C55:C60)</f>
        <v>0</v>
      </c>
      <c r="D95" s="9" t="e">
        <f t="shared" si="0"/>
        <v>#DIV/0!</v>
      </c>
    </row>
    <row r="96" spans="2:4" ht="12.75">
      <c r="B96" s="6" t="s">
        <v>61</v>
      </c>
      <c r="C96" s="7">
        <f>SUM(C61:C69)</f>
        <v>0</v>
      </c>
      <c r="D96" s="9" t="e">
        <f t="shared" si="0"/>
        <v>#DIV/0!</v>
      </c>
    </row>
    <row r="97" spans="1:4" ht="12.75">
      <c r="A97" s="6"/>
      <c r="B97" s="6" t="s">
        <v>60</v>
      </c>
      <c r="C97" s="7">
        <f>SUM(C70:C82)</f>
        <v>0</v>
      </c>
      <c r="D97" s="9" t="e">
        <f t="shared" si="0"/>
        <v>#DIV/0!</v>
      </c>
    </row>
    <row r="98" spans="1:4" ht="12.75">
      <c r="A98" s="6"/>
      <c r="B98" s="6" t="s">
        <v>59</v>
      </c>
      <c r="C98" s="7">
        <f>SUM(C83)</f>
        <v>0</v>
      </c>
      <c r="D98" s="9" t="e">
        <f t="shared" si="0"/>
        <v>#DIV/0!</v>
      </c>
    </row>
    <row r="99" spans="1:4" ht="12.75">
      <c r="A99" s="6"/>
      <c r="C99" s="7">
        <f>SUM(C87:C98)</f>
        <v>0</v>
      </c>
      <c r="D99" s="9"/>
    </row>
    <row r="100" spans="1:4" ht="12.75">
      <c r="A100" s="6"/>
      <c r="D100" s="9"/>
    </row>
    <row r="101" spans="1:6" ht="12.75">
      <c r="A101" s="6" t="s">
        <v>207</v>
      </c>
      <c r="B101" s="6" t="s">
        <v>58</v>
      </c>
      <c r="C101" s="7">
        <f>C89+C90+C91+C93+C98</f>
        <v>0</v>
      </c>
      <c r="D101" s="9" t="e">
        <f>C101/$C$106</f>
        <v>#DIV/0!</v>
      </c>
      <c r="F101" s="9"/>
    </row>
    <row r="102" spans="1:6" ht="12.75">
      <c r="A102" s="6" t="s">
        <v>208</v>
      </c>
      <c r="B102" s="6" t="s">
        <v>57</v>
      </c>
      <c r="C102" s="7">
        <f>C94+C95+C96</f>
        <v>0</v>
      </c>
      <c r="D102" s="9" t="e">
        <f>C102/$C$106</f>
        <v>#DIV/0!</v>
      </c>
      <c r="F102" s="9"/>
    </row>
    <row r="103" spans="1:6" ht="12.75">
      <c r="A103" s="6"/>
      <c r="B103" s="6" t="s">
        <v>56</v>
      </c>
      <c r="C103" s="7">
        <f>C87+C92</f>
        <v>0</v>
      </c>
      <c r="D103" s="9" t="e">
        <f>C103/$C$106</f>
        <v>#DIV/0!</v>
      </c>
      <c r="F103" s="9"/>
    </row>
    <row r="104" spans="1:6" ht="12.75">
      <c r="A104" s="6"/>
      <c r="B104" s="6" t="s">
        <v>55</v>
      </c>
      <c r="C104" s="7">
        <f>C97</f>
        <v>0</v>
      </c>
      <c r="D104" s="9" t="e">
        <f>C104/$C$106</f>
        <v>#DIV/0!</v>
      </c>
      <c r="F104" s="9"/>
    </row>
    <row r="105" spans="1:6" ht="12.75">
      <c r="A105" s="6"/>
      <c r="B105" s="6" t="s">
        <v>54</v>
      </c>
      <c r="C105" s="7">
        <f>C88</f>
        <v>0</v>
      </c>
      <c r="D105" s="9" t="e">
        <f>C105/$C$106</f>
        <v>#DIV/0!</v>
      </c>
      <c r="F105" s="9"/>
    </row>
    <row r="106" spans="1:4" ht="12.75">
      <c r="A106" s="6"/>
      <c r="C106" s="7">
        <f>SUM(C101:C105)</f>
        <v>0</v>
      </c>
      <c r="D106" s="9"/>
    </row>
    <row r="107" spans="1:4" ht="12.75">
      <c r="A107" s="6"/>
      <c r="D107" s="9"/>
    </row>
    <row r="108" spans="1:4" ht="12.75">
      <c r="A108" s="6"/>
      <c r="D108" s="9"/>
    </row>
    <row r="109" spans="1:4" ht="12.75">
      <c r="A109" s="6"/>
      <c r="D109"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eriri</dc:creator>
  <cp:keywords/>
  <dc:description/>
  <cp:lastModifiedBy>神野芳治</cp:lastModifiedBy>
  <cp:lastPrinted>2012-11-09T23:17:50Z</cp:lastPrinted>
  <dcterms:created xsi:type="dcterms:W3CDTF">2012-07-13T09:33:42Z</dcterms:created>
  <dcterms:modified xsi:type="dcterms:W3CDTF">2013-11-23T23:58:00Z</dcterms:modified>
  <cp:category/>
  <cp:version/>
  <cp:contentType/>
  <cp:contentStatus/>
</cp:coreProperties>
</file>